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410" activeTab="1"/>
  </bookViews>
  <sheets>
    <sheet name="приложение 3" sheetId="1" r:id="rId1"/>
    <sheet name="приложение 4" sheetId="2" r:id="rId2"/>
  </sheets>
  <definedNames>
    <definedName name="_xlnm.Print_Area" localSheetId="0">'приложение 3'!$C$3:$T$85</definedName>
    <definedName name="_xlnm.Print_Area" localSheetId="1">'приложение 4'!$C$3:$S$74</definedName>
  </definedNames>
  <calcPr fullCalcOnLoad="1"/>
</workbook>
</file>

<file path=xl/comments1.xml><?xml version="1.0" encoding="utf-8"?>
<comments xmlns="http://schemas.openxmlformats.org/spreadsheetml/2006/main">
  <authors>
    <author>bondar </author>
  </authors>
  <commentList>
    <comment ref="C17" authorId="0">
      <text>
        <r>
          <rPr>
            <sz val="11"/>
            <rFont val="Times New Roman"/>
            <family val="1"/>
          </rPr>
          <t>По строке 010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
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C18" authorId="0">
      <text>
        <r>
          <rPr>
            <sz val="11"/>
            <rFont val="Times New Roman"/>
            <family val="1"/>
          </rPr>
          <t>По строке 020 «Корректировки в связи с изменением учетной политики»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политику.</t>
        </r>
      </text>
    </comment>
    <comment ref="C19" authorId="0">
      <text>
        <r>
          <rPr>
            <sz val="11"/>
            <rFont val="Times New Roman"/>
            <family val="1"/>
          </rPr>
          <t>По строке 030 «Корректировки в связи с исправлением ошибок» показываются изменения величины собственного капитала организации в целом и по каждой статье в отдельности в 
связи с исправлением ошибок.</t>
        </r>
      </text>
    </comment>
    <comment ref="C20" authorId="0">
      <text>
        <r>
          <rPr>
            <sz val="11"/>
            <rFont val="Times New Roman"/>
            <family val="1"/>
          </rPr>
          <t>По строке 040 «Скорректированный остаток на 31.12.20__ г.»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внесением изменений в учетную политику и исправлением ошибок.</t>
        </r>
      </text>
    </comment>
    <comment ref="C21" authorId="0">
      <text>
        <r>
          <rPr>
            <sz val="11"/>
            <rFont val="Times New Roman"/>
            <family val="1"/>
          </rPr>
          <t>По строке 050 «Увеличение собственного капитала - всего» показываются за период предыдущего года, аналогичный отчетному периоду, суммы увеличения собственного капитала организации в целом и по каждой статье в отдельности: чистая прибыль (строка 051), переоценка долгосрочных активов (строка 052), доходы от прочих операций, не включаемые в чистую прибыль (убыток) (строка 053), выпуск дополнительных акций (строка 054), увеличение номинальной стоимости акций (строка 055), вклады собственника имущества (учредителей, участников) (строка 056), реорганизация (строка 057) и другие (показываются в свободных строках).</t>
        </r>
      </text>
    </comment>
    <comment ref="C33" authorId="0">
      <text>
        <r>
          <rPr>
            <sz val="10.5"/>
            <rFont val="Times New Roman"/>
            <family val="1"/>
          </rPr>
          <t>По строке 060 «Уменьшение собственного капитала - всего» показываются за период предыдущего года, аналогичный отчетному периоду, суммы уменьшения собственного капитала организации в целом и по каждой статье в отдельности: убыток (строка 061), переоценка долгосрочных активов (строка 062), расходы от прочих операций, не включаемые в чистую прибыль (убыток) (строка 063), уменьшение номинальной стоимости акций (строка 064), выкуп акций (долей в уставном капитале) (строка 065), дивиденды и другие доходы от участия в уставном капитале организации (строка 066), реорганизация (строка 067) и другие (показываются в свободных строках).</t>
        </r>
      </text>
    </comment>
    <comment ref="C44" authorId="0">
      <text>
        <r>
          <rPr>
            <sz val="11"/>
            <rFont val="Times New Roman"/>
            <family val="1"/>
          </rPr>
          <t>По строке 070 «Изменение уставного капитала» показываются суммы изменения уставного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5" authorId="0">
      <text>
        <r>
          <rPr>
            <sz val="11"/>
            <rFont val="Times New Roman"/>
            <family val="1"/>
          </rPr>
          <t>По строке 080 «Изменение резервного капитала» показываются суммы изменения резервного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6" authorId="0">
      <text>
        <r>
          <rPr>
            <sz val="11"/>
            <rFont val="Times New Roman"/>
            <family val="1"/>
          </rPr>
          <t>По строке 090 «Изменение добавочного капитала» показываются суммы изменения добавочного фонда за период предыдущего года, аналогичный отчетному периоду, не приводящего к изменению величины собственного капитала организации в целом.</t>
        </r>
      </text>
    </comment>
    <comment ref="C47" authorId="0">
      <text>
        <r>
          <rPr>
            <sz val="11"/>
            <rFont val="Times New Roman"/>
            <family val="1"/>
          </rPr>
          <t>По строке 100 «Остаток на ________ 20__ года»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C48" authorId="0">
      <text>
        <r>
          <rPr>
            <sz val="11"/>
            <rFont val="Times New Roman"/>
            <family val="1"/>
          </rPr>
          <t>По строке 110 «Остаток на 31.12.20__ г.» показывается сальдо по счетам 80 «Уставный капитал», 75 «Расчеты 
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  <comment ref="C49" authorId="0">
      <text>
        <r>
          <rPr>
            <sz val="11"/>
            <rFont val="Times New Roman"/>
            <family val="1"/>
          </rPr>
          <t>По строкам 120-190 показываются данные за отчетный период, аналогичные данным, показанным по строкам 020-090 отчета об изменении капитала за период предыдущего года, аналогичный отчетному периоду.</t>
        </r>
      </text>
    </comment>
    <comment ref="C78" authorId="0">
      <text>
        <r>
          <rPr>
            <sz val="11"/>
            <rFont val="Times New Roman"/>
            <family val="1"/>
          </rPr>
          <t>По строке 200 «Остаток на ________ 20__ года» показывается сальдо по счетам 80 «Уставный капитал», 75 «Расчеты с учредителями» (субсчет 75-1 «Расчеты 
по вкладам в уставный капитал»), 81 «Собственные акции (доли в уставном капитале)», 82 «Резервный капитал», 
83 «Добавочный капитал», 84 «Нераспределенная прибыль (непокрытый убыток)», 99 «Прибыли и убытки» на конец отчетного периода.</t>
        </r>
      </text>
    </comment>
  </commentList>
</comments>
</file>

<file path=xl/comments2.xml><?xml version="1.0" encoding="utf-8"?>
<comments xmlns="http://schemas.openxmlformats.org/spreadsheetml/2006/main">
  <authors>
    <author>bondar </author>
  </authors>
  <commentList>
    <comment ref="F5" authorId="0">
      <text>
        <r>
          <rPr>
            <sz val="10.5"/>
            <rFont val="Times New Roman"/>
            <family val="1"/>
          </rPr>
          <t xml:space="preserve">  Отчет о движении денежных средств составляется в белорусских рублях на основании информации о наличии и движении денежных средств организации, обобщаемой на счетах 50 «Касса», 51 «Расчетные счета», 
52 «Валютные счета», 55 «Специальные счета в банках», 57 «Денежные средства в пути», а также эквивалентов денежных средств, обобщаемой 
на счете 58 «Краткосрочные финансовые вложения». При этом обороты между указанными счетами в отчете о движении денежных средств не показываются.
  В отчете о движении денежных средств показывается также направление другим лицам кредитов и займов, предоставленных организации, не учитываемых на счетах 50 «Касса», 51 «Расчетные счета», 52 «Валютные счета», 55 «Специальные счета в банках», 57 «Денежные средства в пути».
  Данные о наличии и движении денежных средств в иностранной валюте формируются по каждому ее виду,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операции. Полученные данные по отдельным расчетам суммируются при заполнении соответствующих показателей отчета о движении денежных средств.</t>
        </r>
      </text>
    </comment>
    <comment ref="J19" authorId="0">
      <text>
        <r>
          <rPr>
            <sz val="10.5"/>
            <rFont val="Times New Roman"/>
            <family val="1"/>
          </rPr>
          <t>В графе 3 «За ________ 20__ года» показываются данные за отчетный период, 
в графе 4 «За ________ 20__ года» - данные 
за период предыдущего года, аналогичный отчетному периоду.</t>
        </r>
      </text>
    </comment>
    <comment ref="C20" authorId="0">
      <text>
        <r>
          <rPr>
            <sz val="10.5"/>
            <rFont val="Times New Roman"/>
            <family val="1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C21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C23" authorId="0">
      <text>
        <r>
          <rPr>
            <sz val="10.5"/>
            <rFont val="Times New Roman"/>
            <family val="1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C29" authorId="0">
      <text>
        <r>
          <rPr>
            <sz val="10.5"/>
            <rFont val="Times New Roman"/>
            <family val="1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C24" authorId="0">
      <text>
        <r>
          <rPr>
            <sz val="10.5"/>
            <rFont val="Times New Roman"/>
            <family val="1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C25" authorId="0">
      <text>
        <r>
          <rPr>
            <sz val="10.5"/>
            <rFont val="Times New Roman"/>
            <family val="1"/>
          </rPr>
          <t>По строке 023 «роялти» показываются суммы денежных средств, полученные по лицензионным договорам.</t>
        </r>
      </text>
    </comment>
    <comment ref="C26" authorId="0">
      <text>
        <r>
          <rPr>
            <sz val="10.5"/>
            <rFont val="Times New Roman"/>
            <family val="1"/>
          </rPr>
          <t>По строке 024 «прочие поступления» показываются суммы денежных средств, полученные по текущей деятельности, 
не показанные по строкам 021-023.</t>
        </r>
      </text>
    </comment>
    <comment ref="C27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030)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года, аналогичный отчетному периоду.</t>
        </r>
      </text>
    </comment>
    <comment ref="C30" authorId="0">
      <text>
        <r>
          <rPr>
            <sz val="10.5"/>
            <rFont val="Times New Roman"/>
            <family val="1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C31" authorId="0">
      <text>
        <r>
          <rPr>
            <sz val="10.5"/>
            <rFont val="Times New Roman"/>
            <family val="1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C32" authorId="0">
      <text>
        <r>
          <rPr>
            <sz val="10.5"/>
            <rFont val="Times New Roman"/>
            <family val="1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C35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C37" authorId="0">
      <text>
        <r>
          <rPr>
            <sz val="10.5"/>
            <rFont val="Times New Roman"/>
            <family val="1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C38" authorId="0">
      <text>
        <r>
          <rPr>
            <sz val="10.5"/>
            <rFont val="Times New Roman"/>
            <family val="1"/>
          </rPr>
          <t>По строке 052 «возврат предоставленных займов» показываются суммы денежных средств, полученные в погашение займов, предоставленных организацией.</t>
        </r>
      </text>
    </comment>
    <comment ref="C39" authorId="0">
      <text>
        <r>
          <rPr>
            <sz val="10.5"/>
            <rFont val="Times New Roman"/>
            <family val="1"/>
          </rPr>
          <t>По строке 053 «доходы от участия в уставном капитале других организаций» показываются суммы денежных средств, полученные организацией в виде дивидендов и других доходов от участия в уставном фонде других организаций.</t>
        </r>
      </text>
    </comment>
    <comment ref="C40" authorId="0">
      <text>
        <r>
          <rPr>
            <sz val="10.5"/>
            <rFont val="Times New Roman"/>
            <family val="1"/>
          </rPr>
          <t>По строке 054 «проценты» показываются суммы денежных средств, полученные организацией в виде процентов.</t>
        </r>
      </text>
    </comment>
    <comment ref="C41" authorId="0">
      <text>
        <r>
          <rPr>
            <sz val="10.5"/>
            <rFont val="Times New Roman"/>
            <family val="1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C42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060)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года, аналогичный отчетному периоду.</t>
        </r>
      </text>
    </comment>
    <comment ref="C44" authorId="0">
      <text>
        <r>
          <rPr>
            <sz val="10.5"/>
            <rFont val="Times New Roman"/>
            <family val="1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C45" authorId="0">
      <text>
        <r>
          <rPr>
            <sz val="10.5"/>
            <rFont val="Times New Roman"/>
            <family val="1"/>
          </rPr>
          <t>По строке 062 «на предоставление займов» показываются суммы денежных средств, направленные на предоставление организацией займов другим лицам.</t>
        </r>
      </text>
    </comment>
    <comment ref="C46" authorId="0">
      <text>
        <r>
          <rPr>
            <sz val="10.5"/>
            <rFont val="Times New Roman"/>
            <family val="1"/>
          </rPr>
          <t>По строке 063 «на вклады в уставный капитал других организаций» показываются суммы денежных средств, направленные в уставные фонды других организаций.</t>
        </r>
      </text>
    </comment>
    <comment ref="C47" authorId="0">
      <text>
        <r>
          <rPr>
            <sz val="10.5"/>
            <rFont val="Times New Roman"/>
            <family val="1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C34" authorId="0">
      <text>
        <r>
          <rPr>
            <sz val="10.5"/>
            <rFont val="Times New Roman"/>
            <family val="1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C49" authorId="0">
      <text>
        <r>
          <rPr>
            <sz val="10.5"/>
            <rFont val="Times New Roman"/>
            <family val="1"/>
          </rPr>
          <t>В разделе «Движение денежных средств 
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C50" authorId="0">
      <text>
        <r>
          <rPr>
            <sz val="10.5"/>
            <rFont val="Times New Roman"/>
            <family val="1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C52" authorId="0">
      <text>
        <r>
          <rPr>
            <sz val="10.5"/>
            <rFont val="Times New Roman"/>
            <family val="1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C53" authorId="0">
      <text>
        <r>
          <rPr>
            <sz val="10.5"/>
            <rFont val="Times New Roman"/>
            <family val="1"/>
          </rPr>
          <t>По строке 082 «от выпуска акций» показываются суммы денежных средств, полученные от выпуска акций.</t>
        </r>
      </text>
    </comment>
    <comment ref="C54" authorId="0">
      <text>
        <r>
          <rPr>
            <sz val="10.5"/>
            <rFont val="Times New Roman"/>
            <family val="1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C55" authorId="0">
      <text>
        <r>
          <rPr>
            <sz val="10.5"/>
            <rFont val="Times New Roman"/>
            <family val="1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C56" authorId="0">
      <text>
        <r>
          <rPr>
            <sz val="10.5"/>
            <rFont val="Times New Roman"/>
            <family val="1"/>
          </rPr>
          <t>По статье «Направлено денежных средств - всего» (строка 090)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года, аналогичный отчетному периоду.</t>
        </r>
      </text>
    </comment>
    <comment ref="C58" authorId="0">
      <text>
        <r>
          <rPr>
            <sz val="10.5"/>
            <rFont val="Times New Roman"/>
            <family val="1"/>
          </rPr>
          <t>По строке 091 «на погашение кредитов и займов» показываются суммы денежных средств, направленные 
на погашение кредитов и займов.</t>
        </r>
      </text>
    </comment>
    <comment ref="C59" authorId="0">
      <text>
        <r>
          <rPr>
            <sz val="10.5"/>
            <rFont val="Times New Roman"/>
            <family val="1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организацией собственнику имущества (учредителям, участникам) на выплаты дивидендов и других доходов от участия в уставном фонде организации.</t>
        </r>
      </text>
    </comment>
    <comment ref="C60" authorId="0">
      <text>
        <r>
          <rPr>
            <sz val="10.5"/>
            <rFont val="Times New Roman"/>
            <family val="1"/>
          </rPr>
          <t>По строке 093 «на выплаты процентов» показываются суммы денежных средств, направленные на выплаты процентов 
по кредитам, займам, предоставленным организации (за исключением процентов 
по кредитам, займам, которые относятся 
на стоимость долгосрочных активов 
в соответствии с законодательством).</t>
        </r>
      </text>
    </comment>
    <comment ref="C61" authorId="0">
      <text>
        <r>
          <rPr>
            <sz val="10.5"/>
            <rFont val="Times New Roman"/>
            <family val="1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деятельностью).</t>
        </r>
      </text>
    </comment>
    <comment ref="C62" authorId="0">
      <text>
        <r>
          <rPr>
            <sz val="10.5"/>
            <rFont val="Times New Roman"/>
            <family val="1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C65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31.12.20__ г.»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C66" authorId="0">
      <text>
        <r>
          <rPr>
            <sz val="10.5"/>
            <rFont val="Times New Roman"/>
            <family val="1"/>
          </rPr>
          <t>По статье «Остаток денежных средств и их эквивалентов на конец отчетного периода»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C67" authorId="0">
      <text>
        <r>
          <rPr>
            <sz val="10.5"/>
            <rFont val="Times New Roman"/>
            <family val="1"/>
          </rPr>
          <t>По статье «Влияние изменений курса иностранной валюты по отношению к белорусскому рублю» 
(строка 140) показывается сумма влияния 
изменений курса иностранной валюты по
отношению к белорусскому рублю 
на изменение денежных средств.</t>
        </r>
      </text>
    </comment>
  </commentList>
</comments>
</file>

<file path=xl/sharedStrings.xml><?xml version="1.0" encoding="utf-8"?>
<sst xmlns="http://schemas.openxmlformats.org/spreadsheetml/2006/main" count="244" uniqueCount="145">
  <si>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</si>
  <si>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</si>
  <si>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</si>
  <si>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</si>
  <si>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</si>
  <si>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</si>
  <si>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</si>
  <si>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Код строки</t>
  </si>
  <si>
    <t>(инициалы, фамилия)</t>
  </si>
  <si>
    <t>Руководитель</t>
  </si>
  <si>
    <t xml:space="preserve">Главный бухгалтер </t>
  </si>
  <si>
    <t>(подпись)</t>
  </si>
  <si>
    <t>           </t>
  </si>
  <si>
    <t>за</t>
  </si>
  <si>
    <t>Наименование показателей</t>
  </si>
  <si>
    <t>За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</si>
  <si>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</si>
  <si>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</si>
  <si>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</si>
  <si>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</si>
  <si>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</si>
  <si>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</si>
  <si>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</si>
  <si>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</si>
  <si>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</si>
  <si>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-</t>
  </si>
  <si>
    <t>Приложение 3
к постановлению 
Министерства финансов 
Республики Беларусь
31.10.2011 № 111</t>
  </si>
  <si>
    <t>ОТЧЕТ
об изменении капитала</t>
  </si>
  <si>
    <t>Код стро-ки</t>
  </si>
  <si>
    <t>Устав-ный капитал</t>
  </si>
  <si>
    <t>Неопла- ченная часть устав-ного капитала</t>
  </si>
  <si>
    <t>Собст-венные акции (доли в уставном капитале)</t>
  </si>
  <si>
    <t>Резерв- ный капитал</t>
  </si>
  <si>
    <t>Доба-вочный капитал</t>
  </si>
  <si>
    <t>Нераспре- деленная прибыль (непок-рытый убыток)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</si>
  <si>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</si>
  <si>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</si>
  <si>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</si>
  <si>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</si>
  <si>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</si>
  <si>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</si>
  <si>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</si>
  <si>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</si>
  <si>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</si>
  <si>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</si>
  <si>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</si>
  <si>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</si>
  <si>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</si>
  <si>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</si>
  <si>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</si>
  <si>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</si>
  <si>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</si>
  <si>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 xml:space="preserve">  </t>
  </si>
  <si>
    <t>058</t>
  </si>
  <si>
    <t>059</t>
  </si>
  <si>
    <t xml:space="preserve">      в том числе: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</si>
  <si>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</si>
  <si>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</si>
  <si>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</si>
  <si>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</si>
  <si>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</si>
  <si>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</si>
  <si>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065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</si>
  <si>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</si>
  <si>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</si>
  <si>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</si>
  <si>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</si>
  <si>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</si>
  <si>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</si>
  <si>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</si>
  <si>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 xml:space="preserve">  вклады собственника имущества 
  (учредителей, участников)</t>
  </si>
  <si>
    <t xml:space="preserve"> </t>
  </si>
  <si>
    <t>Уменьшение собственного 
капитала - всего</t>
  </si>
  <si>
    <t>Увеличение собственного 
капитала - всего</t>
  </si>
  <si>
    <t>057</t>
  </si>
  <si>
    <t>064</t>
  </si>
  <si>
    <t>ОТЧЕТ</t>
  </si>
  <si>
    <t>о движении денежных средств</t>
  </si>
  <si>
    <t>Движение денежных средств по текущей деятельности</t>
  </si>
  <si>
    <t>Поступило денежных средств - всего</t>
  </si>
  <si>
    <t>Направлено денежных средств - всего</t>
  </si>
  <si>
    <t>Движение денежных средств по инвестиционной деятельности</t>
  </si>
  <si>
    <t>Движение денежных средств по финансовой деятельности</t>
  </si>
  <si>
    <t>Приложение 4
к постановлению 
Министерства финансов 
Республики Беларусь
31.10.2011 № 111</t>
  </si>
  <si>
    <t>021</t>
  </si>
  <si>
    <t>022</t>
  </si>
  <si>
    <t>023</t>
  </si>
  <si>
    <t>024</t>
  </si>
  <si>
    <t>031</t>
  </si>
  <si>
    <t>032</t>
  </si>
  <si>
    <t>033</t>
  </si>
  <si>
    <t>034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</si>
  <si>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</si>
  <si>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</si>
  <si>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</si>
  <si>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</si>
  <si>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</si>
  <si>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</si>
  <si>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</si>
  <si>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</si>
  <si>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</si>
  <si>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 xml:space="preserve">  от покупателей продукции, товаров, заказчиков 
  работ, услуг</t>
  </si>
  <si>
    <t xml:space="preserve">  роялти</t>
  </si>
  <si>
    <t xml:space="preserve">  от покупателей материалов и других запасов</t>
  </si>
  <si>
    <t xml:space="preserve">  прочие поступления</t>
  </si>
  <si>
    <t xml:space="preserve">  на приобретение запасов, работ, услуг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</si>
  <si>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</si>
  <si>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</si>
  <si>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</si>
  <si>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</si>
  <si>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</si>
  <si>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уставном капитале 
  других организаций</t>
  </si>
  <si>
    <t xml:space="preserve">  проценты</t>
  </si>
  <si>
    <t xml:space="preserve">  на предоставление займов</t>
  </si>
  <si>
    <t xml:space="preserve">  на вклады в уставный капитал других 
  организаций</t>
  </si>
  <si>
    <t xml:space="preserve">  прочие выплаты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</si>
  <si>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</si>
  <si>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кредиты и займы</t>
  </si>
  <si>
    <t xml:space="preserve">  от выпуска акций</t>
  </si>
  <si>
    <t>Результат движения денежных средств 
по инвестиционной деятельности (050-060)</t>
  </si>
  <si>
    <t xml:space="preserve">  на погашение кредитов и займов</t>
  </si>
  <si>
    <t xml:space="preserve">  на выплаты дивидендов и других доходов 
  от участия в уставном капитале организации</t>
  </si>
  <si>
    <t xml:space="preserve">  на лизинговые платежи</t>
  </si>
  <si>
    <t xml:space="preserve">  на выплаты процентов</t>
  </si>
  <si>
    <t>Результат движения денежных средств 
по финансовой деятельности (080-090)</t>
  </si>
  <si>
    <t>Результат движения денежных средств 
за отчетный период (±040±070±100)</t>
  </si>
  <si>
    <t>Остаток денежных средств и их эквивалентов 
на конец отчетного периода</t>
  </si>
  <si>
    <t>Влияние изменений курса иностранной валюты 
по отношению к белорусскому рублю</t>
  </si>
  <si>
    <t>Результат движения денежных средств 
по текущей деятельности (020-030)</t>
  </si>
  <si>
    <t xml:space="preserve">  дивиденды и другие доходы 
  от участия в уставном 
  капитале организации</t>
  </si>
  <si>
    <t xml:space="preserve">  выкуп акций (долей 
  в уставном капитале)</t>
  </si>
  <si>
    <t>В.В.Вегеро</t>
  </si>
  <si>
    <t>декабрь</t>
  </si>
  <si>
    <t>С.Ф.Жеромский</t>
  </si>
  <si>
    <t>январь</t>
  </si>
  <si>
    <t>Открытое акционерное общество "Гомельстройматериалы"</t>
  </si>
  <si>
    <t>Производство прочих неметалических минеральных продуктов не включенных в другие группировки</t>
  </si>
  <si>
    <t>тыс.руб.</t>
  </si>
  <si>
    <t>246010, Гомельская обл., г.Гомель, ул.Могилёвская,14</t>
  </si>
  <si>
    <t>Производство прочих неметаллических минеральных продуктов, не включенных в другие группировки</t>
  </si>
  <si>
    <t>246010, Гомельская обл., г.Гомель, ул.Могилевская,14</t>
  </si>
  <si>
    <t>остаток денежных средств и эквивалентов денежных средств на 31.12.2017</t>
  </si>
  <si>
    <t>остаток на 31.12.2017</t>
  </si>
  <si>
    <t>скоррнктированный остаток на 31.12.2017</t>
  </si>
  <si>
    <t>Остаток на 31.12.2018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</si>
</sst>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[$-F800]dddd\,\ mmmm\ dd\,\ yyyy"/>
    <numFmt numFmtId="179" formatCode="_(* #,##0_);_(* \-#,##0_);_(* &quot;-&quot;??_);_(@_)"/>
    <numFmt numFmtId="180" formatCode="_(* #,##0_);\(* \-#,##0\);_(* &quot;-&quot;??_);_(@_)"/>
    <numFmt numFmtId="181" formatCode="_(#,##0_);\(\-#,##0\);_(* &quot;-&quot;??_);_(@_)"/>
    <numFmt numFmtId="182" formatCode="_(#,##0_);\(#,##0\);_(* &quot;-&quot;??_);_(@_)"/>
    <numFmt numFmtId="183" formatCode="[$-FC19]d\ mmmm\ yyyy\ &quot;года&quot;"/>
    <numFmt numFmtId="184" formatCode="dd\ mmmm"/>
    <numFmt numFmtId="185" formatCode="[$-F800]dddd\,\ mmmm\ dd"/>
    <numFmt numFmtId="186" formatCode="[$-FC19]d\ mmmm"/>
    <numFmt numFmtId="187" formatCode="[$-FC19]\ yyyy\ &quot;года&quot;"/>
    <numFmt numFmtId="188" formatCode="mmmm"/>
    <numFmt numFmtId="189" formatCode="_(_#\ ##0\);\(#,##0\);_(* &quot;-&quot;??_);_(@_)"/>
    <numFmt numFmtId="190" formatCode="\(#,##0\);\(#,##0\);_(* &quot;-&quot;??_);_(@_)"/>
    <numFmt numFmtId="191" formatCode="00"/>
  </numFmts>
  <fonts count="47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b/>
      <sz val="11"/>
      <color indexed="18"/>
      <name val="Times New Roman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0"/>
    </font>
    <font>
      <i/>
      <sz val="10.5"/>
      <name val="Times New Roman"/>
      <family val="0"/>
    </font>
    <font>
      <b/>
      <sz val="10.5"/>
      <color indexed="18"/>
      <name val="Times New Roman"/>
      <family val="0"/>
    </font>
    <font>
      <sz val="9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4" borderId="10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right" wrapText="1"/>
    </xf>
    <xf numFmtId="178" fontId="5" fillId="33" borderId="12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8" fillId="32" borderId="0" xfId="0" applyFont="1" applyFill="1" applyAlignment="1">
      <alignment/>
    </xf>
    <xf numFmtId="178" fontId="5" fillId="33" borderId="12" xfId="0" applyNumberFormat="1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/>
    </xf>
    <xf numFmtId="0" fontId="5" fillId="4" borderId="15" xfId="0" applyFont="1" applyFill="1" applyBorder="1" applyAlignment="1">
      <alignment horizontal="right" vertical="top" wrapText="1"/>
    </xf>
    <xf numFmtId="0" fontId="5" fillId="4" borderId="17" xfId="0" applyFont="1" applyFill="1" applyBorder="1" applyAlignment="1">
      <alignment horizontal="center" vertical="top" wrapText="1"/>
    </xf>
    <xf numFmtId="188" fontId="5" fillId="4" borderId="17" xfId="0" applyNumberFormat="1" applyFont="1" applyFill="1" applyBorder="1" applyAlignment="1">
      <alignment horizontal="left" vertical="top" wrapText="1"/>
    </xf>
    <xf numFmtId="188" fontId="5" fillId="4" borderId="18" xfId="0" applyNumberFormat="1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0" fillId="32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19" xfId="0" applyFont="1" applyFill="1" applyBorder="1" applyAlignment="1">
      <alignment wrapText="1"/>
    </xf>
    <xf numFmtId="0" fontId="0" fillId="33" borderId="0" xfId="0" applyFont="1" applyFill="1" applyAlignment="1">
      <alignment vertical="top" wrapText="1"/>
    </xf>
    <xf numFmtId="191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wrapText="1"/>
    </xf>
    <xf numFmtId="182" fontId="10" fillId="34" borderId="20" xfId="0" applyNumberFormat="1" applyFont="1" applyFill="1" applyBorder="1" applyAlignment="1">
      <alignment horizontal="center" wrapText="1"/>
    </xf>
    <xf numFmtId="182" fontId="10" fillId="34" borderId="19" xfId="0" applyNumberFormat="1" applyFont="1" applyFill="1" applyBorder="1" applyAlignment="1">
      <alignment horizontal="center" wrapText="1"/>
    </xf>
    <xf numFmtId="182" fontId="5" fillId="34" borderId="20" xfId="0" applyNumberFormat="1" applyFont="1" applyFill="1" applyBorder="1" applyAlignment="1">
      <alignment horizontal="center" wrapText="1"/>
    </xf>
    <xf numFmtId="182" fontId="5" fillId="34" borderId="19" xfId="0" applyNumberFormat="1" applyFont="1" applyFill="1" applyBorder="1" applyAlignment="1">
      <alignment horizontal="center" wrapText="1"/>
    </xf>
    <xf numFmtId="182" fontId="5" fillId="33" borderId="20" xfId="0" applyNumberFormat="1" applyFont="1" applyFill="1" applyBorder="1" applyAlignment="1">
      <alignment horizontal="center" wrapText="1"/>
    </xf>
    <xf numFmtId="182" fontId="5" fillId="33" borderId="19" xfId="0" applyNumberFormat="1" applyFont="1" applyFill="1" applyBorder="1" applyAlignment="1">
      <alignment horizontal="center" wrapText="1"/>
    </xf>
    <xf numFmtId="182" fontId="5" fillId="33" borderId="15" xfId="0" applyNumberFormat="1" applyFont="1" applyFill="1" applyBorder="1" applyAlignment="1">
      <alignment horizontal="center" wrapText="1"/>
    </xf>
    <xf numFmtId="182" fontId="5" fillId="33" borderId="18" xfId="0" applyNumberFormat="1" applyFont="1" applyFill="1" applyBorder="1" applyAlignment="1">
      <alignment horizontal="center" wrapText="1"/>
    </xf>
    <xf numFmtId="182" fontId="8" fillId="34" borderId="20" xfId="0" applyNumberFormat="1" applyFont="1" applyFill="1" applyBorder="1" applyAlignment="1">
      <alignment horizontal="center" wrapText="1"/>
    </xf>
    <xf numFmtId="182" fontId="8" fillId="34" borderId="19" xfId="0" applyNumberFormat="1" applyFont="1" applyFill="1" applyBorder="1" applyAlignment="1">
      <alignment horizontal="center" wrapText="1"/>
    </xf>
    <xf numFmtId="182" fontId="5" fillId="34" borderId="16" xfId="0" applyNumberFormat="1" applyFont="1" applyFill="1" applyBorder="1" applyAlignment="1">
      <alignment horizontal="center" wrapText="1"/>
    </xf>
    <xf numFmtId="182" fontId="5" fillId="34" borderId="21" xfId="0" applyNumberFormat="1" applyFont="1" applyFill="1" applyBorder="1" applyAlignment="1">
      <alignment horizontal="center" wrapText="1"/>
    </xf>
    <xf numFmtId="182" fontId="5" fillId="33" borderId="16" xfId="0" applyNumberFormat="1" applyFont="1" applyFill="1" applyBorder="1" applyAlignment="1">
      <alignment horizontal="center" wrapText="1"/>
    </xf>
    <xf numFmtId="182" fontId="5" fillId="33" borderId="21" xfId="0" applyNumberFormat="1" applyFont="1" applyFill="1" applyBorder="1" applyAlignment="1">
      <alignment horizontal="center" wrapText="1"/>
    </xf>
    <xf numFmtId="182" fontId="5" fillId="34" borderId="15" xfId="0" applyNumberFormat="1" applyFont="1" applyFill="1" applyBorder="1" applyAlignment="1">
      <alignment horizontal="center" wrapText="1"/>
    </xf>
    <xf numFmtId="182" fontId="5" fillId="34" borderId="18" xfId="0" applyNumberFormat="1" applyFont="1" applyFill="1" applyBorder="1" applyAlignment="1">
      <alignment horizontal="center" wrapText="1"/>
    </xf>
    <xf numFmtId="182" fontId="8" fillId="34" borderId="15" xfId="0" applyNumberFormat="1" applyFont="1" applyFill="1" applyBorder="1" applyAlignment="1">
      <alignment horizontal="center" wrapText="1"/>
    </xf>
    <xf numFmtId="182" fontId="8" fillId="34" borderId="18" xfId="0" applyNumberFormat="1" applyFont="1" applyFill="1" applyBorder="1" applyAlignment="1">
      <alignment horizontal="center" wrapText="1"/>
    </xf>
    <xf numFmtId="182" fontId="11" fillId="34" borderId="20" xfId="0" applyNumberFormat="1" applyFont="1" applyFill="1" applyBorder="1" applyAlignment="1">
      <alignment horizontal="center" wrapText="1"/>
    </xf>
    <xf numFmtId="182" fontId="11" fillId="34" borderId="19" xfId="0" applyNumberFormat="1" applyFont="1" applyFill="1" applyBorder="1" applyAlignment="1">
      <alignment horizontal="center" wrapText="1"/>
    </xf>
    <xf numFmtId="182" fontId="8" fillId="34" borderId="16" xfId="0" applyNumberFormat="1" applyFont="1" applyFill="1" applyBorder="1" applyAlignment="1">
      <alignment horizontal="center" wrapText="1"/>
    </xf>
    <xf numFmtId="182" fontId="8" fillId="34" borderId="21" xfId="0" applyNumberFormat="1" applyFont="1" applyFill="1" applyBorder="1" applyAlignment="1">
      <alignment horizontal="center" wrapText="1"/>
    </xf>
    <xf numFmtId="182" fontId="5" fillId="33" borderId="17" xfId="0" applyNumberFormat="1" applyFont="1" applyFill="1" applyBorder="1" applyAlignment="1">
      <alignment horizontal="center" wrapText="1"/>
    </xf>
    <xf numFmtId="182" fontId="5" fillId="34" borderId="12" xfId="0" applyNumberFormat="1" applyFont="1" applyFill="1" applyBorder="1" applyAlignment="1">
      <alignment horizontal="center" wrapText="1"/>
    </xf>
    <xf numFmtId="182" fontId="5" fillId="33" borderId="22" xfId="0" applyNumberFormat="1" applyFont="1" applyFill="1" applyBorder="1" applyAlignment="1">
      <alignment horizontal="center" wrapText="1"/>
    </xf>
    <xf numFmtId="182" fontId="5" fillId="33" borderId="23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188" fontId="5" fillId="33" borderId="12" xfId="0" applyNumberFormat="1" applyFont="1" applyFill="1" applyBorder="1" applyAlignment="1">
      <alignment horizontal="left" wrapText="1"/>
    </xf>
    <xf numFmtId="187" fontId="5" fillId="33" borderId="0" xfId="0" applyNumberFormat="1" applyFont="1" applyFill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188" fontId="5" fillId="33" borderId="12" xfId="0" applyNumberFormat="1" applyFont="1" applyFill="1" applyBorder="1" applyAlignment="1">
      <alignment horizontal="right" wrapText="1"/>
    </xf>
    <xf numFmtId="0" fontId="5" fillId="33" borderId="2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center" wrapText="1"/>
    </xf>
    <xf numFmtId="182" fontId="10" fillId="34" borderId="15" xfId="0" applyNumberFormat="1" applyFont="1" applyFill="1" applyBorder="1" applyAlignment="1">
      <alignment horizontal="center" wrapText="1"/>
    </xf>
    <xf numFmtId="182" fontId="10" fillId="34" borderId="18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wrapText="1"/>
    </xf>
    <xf numFmtId="49" fontId="0" fillId="33" borderId="19" xfId="0" applyNumberFormat="1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182" fontId="0" fillId="34" borderId="12" xfId="0" applyNumberFormat="1" applyFont="1" applyFill="1" applyBorder="1" applyAlignment="1">
      <alignment horizontal="right" wrapText="1"/>
    </xf>
    <xf numFmtId="182" fontId="0" fillId="34" borderId="21" xfId="0" applyNumberFormat="1" applyFont="1" applyFill="1" applyBorder="1" applyAlignment="1">
      <alignment horizontal="right" wrapText="1"/>
    </xf>
    <xf numFmtId="182" fontId="0" fillId="34" borderId="16" xfId="0" applyNumberFormat="1" applyFont="1" applyFill="1" applyBorder="1" applyAlignment="1">
      <alignment horizontal="right" wrapText="1"/>
    </xf>
    <xf numFmtId="49" fontId="0" fillId="33" borderId="16" xfId="0" applyNumberFormat="1" applyFont="1" applyFill="1" applyBorder="1" applyAlignment="1">
      <alignment horizontal="center" wrapText="1"/>
    </xf>
    <xf numFmtId="49" fontId="0" fillId="33" borderId="21" xfId="0" applyNumberFormat="1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vertical="top" wrapText="1"/>
    </xf>
    <xf numFmtId="188" fontId="5" fillId="33" borderId="12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left" wrapText="1"/>
    </xf>
    <xf numFmtId="0" fontId="0" fillId="33" borderId="1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wrapText="1"/>
    </xf>
    <xf numFmtId="188" fontId="5" fillId="4" borderId="17" xfId="0" applyNumberFormat="1" applyFont="1" applyFill="1" applyBorder="1" applyAlignment="1">
      <alignment horizontal="right" vertical="top" wrapText="1"/>
    </xf>
    <xf numFmtId="182" fontId="0" fillId="33" borderId="16" xfId="0" applyNumberFormat="1" applyFont="1" applyFill="1" applyBorder="1" applyAlignment="1">
      <alignment horizontal="right" wrapText="1"/>
    </xf>
    <xf numFmtId="182" fontId="0" fillId="33" borderId="12" xfId="0" applyNumberFormat="1" applyFont="1" applyFill="1" applyBorder="1" applyAlignment="1">
      <alignment horizontal="right" wrapText="1"/>
    </xf>
    <xf numFmtId="182" fontId="0" fillId="33" borderId="21" xfId="0" applyNumberFormat="1" applyFont="1" applyFill="1" applyBorder="1" applyAlignment="1">
      <alignment horizontal="right" wrapText="1"/>
    </xf>
    <xf numFmtId="49" fontId="0" fillId="33" borderId="15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 wrapText="1"/>
    </xf>
    <xf numFmtId="182" fontId="0" fillId="33" borderId="17" xfId="0" applyNumberFormat="1" applyFont="1" applyFill="1" applyBorder="1" applyAlignment="1">
      <alignment horizontal="right" wrapText="1"/>
    </xf>
    <xf numFmtId="182" fontId="0" fillId="33" borderId="18" xfId="0" applyNumberFormat="1" applyFont="1" applyFill="1" applyBorder="1" applyAlignment="1">
      <alignment horizontal="right" wrapText="1"/>
    </xf>
    <xf numFmtId="182" fontId="0" fillId="34" borderId="22" xfId="0" applyNumberFormat="1" applyFont="1" applyFill="1" applyBorder="1" applyAlignment="1">
      <alignment horizontal="right" wrapText="1"/>
    </xf>
    <xf numFmtId="182" fontId="0" fillId="34" borderId="0" xfId="0" applyNumberFormat="1" applyFont="1" applyFill="1" applyBorder="1" applyAlignment="1">
      <alignment horizontal="right" wrapText="1"/>
    </xf>
    <xf numFmtId="182" fontId="0" fillId="34" borderId="23" xfId="0" applyNumberFormat="1" applyFont="1" applyFill="1" applyBorder="1" applyAlignment="1">
      <alignment horizontal="right" wrapText="1"/>
    </xf>
    <xf numFmtId="182" fontId="0" fillId="33" borderId="15" xfId="0" applyNumberFormat="1" applyFont="1" applyFill="1" applyBorder="1" applyAlignment="1">
      <alignment horizontal="right" wrapText="1"/>
    </xf>
    <xf numFmtId="0" fontId="0" fillId="33" borderId="2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180" fontId="4" fillId="33" borderId="13" xfId="0" applyNumberFormat="1" applyFont="1" applyFill="1" applyBorder="1" applyAlignment="1">
      <alignment horizontal="center" wrapText="1"/>
    </xf>
    <xf numFmtId="180" fontId="4" fillId="33" borderId="19" xfId="0" applyNumberFormat="1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0" fillId="4" borderId="15" xfId="43" applyNumberFormat="1" applyFont="1" applyFill="1" applyBorder="1" applyAlignment="1">
      <alignment horizontal="center" vertical="top" wrapText="1"/>
    </xf>
    <xf numFmtId="0" fontId="0" fillId="4" borderId="17" xfId="43" applyNumberFormat="1" applyFont="1" applyFill="1" applyBorder="1" applyAlignment="1">
      <alignment horizontal="center" vertical="top" wrapText="1"/>
    </xf>
    <xf numFmtId="0" fontId="0" fillId="4" borderId="18" xfId="43" applyNumberFormat="1" applyFont="1" applyFill="1" applyBorder="1" applyAlignment="1">
      <alignment horizontal="center" vertical="top" wrapText="1"/>
    </xf>
    <xf numFmtId="0" fontId="0" fillId="4" borderId="16" xfId="43" applyNumberFormat="1" applyFont="1" applyFill="1" applyBorder="1" applyAlignment="1">
      <alignment horizontal="center" vertical="top" wrapText="1"/>
    </xf>
    <xf numFmtId="0" fontId="0" fillId="4" borderId="12" xfId="43" applyNumberFormat="1" applyFont="1" applyFill="1" applyBorder="1" applyAlignment="1">
      <alignment horizontal="center" vertical="top" wrapText="1"/>
    </xf>
    <xf numFmtId="0" fontId="0" fillId="4" borderId="21" xfId="43" applyNumberFormat="1" applyFont="1" applyFill="1" applyBorder="1" applyAlignment="1">
      <alignment horizontal="center" vertical="top" wrapText="1"/>
    </xf>
    <xf numFmtId="0" fontId="0" fillId="4" borderId="15" xfId="0" applyFont="1" applyFill="1" applyBorder="1" applyAlignment="1">
      <alignment horizontal="center" vertical="top" wrapText="1"/>
    </xf>
    <xf numFmtId="0" fontId="0" fillId="4" borderId="18" xfId="0" applyFont="1" applyFill="1" applyBorder="1" applyAlignment="1">
      <alignment horizontal="center" vertical="top" wrapText="1"/>
    </xf>
    <xf numFmtId="0" fontId="0" fillId="4" borderId="16" xfId="0" applyFont="1" applyFill="1" applyBorder="1" applyAlignment="1">
      <alignment horizontal="center" vertical="top" wrapText="1"/>
    </xf>
    <xf numFmtId="0" fontId="0" fillId="4" borderId="21" xfId="0" applyFont="1" applyFill="1" applyBorder="1" applyAlignment="1">
      <alignment horizontal="center" vertical="top" wrapText="1"/>
    </xf>
    <xf numFmtId="187" fontId="5" fillId="4" borderId="16" xfId="0" applyNumberFormat="1" applyFont="1" applyFill="1" applyBorder="1" applyAlignment="1">
      <alignment horizontal="center" vertical="top" wrapText="1"/>
    </xf>
    <xf numFmtId="187" fontId="5" fillId="4" borderId="12" xfId="0" applyNumberFormat="1" applyFont="1" applyFill="1" applyBorder="1" applyAlignment="1">
      <alignment horizontal="center" vertical="top" wrapText="1"/>
    </xf>
    <xf numFmtId="187" fontId="5" fillId="4" borderId="21" xfId="0" applyNumberFormat="1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178" fontId="0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48"/>
  </sheetPr>
  <dimension ref="B2:U86"/>
  <sheetViews>
    <sheetView zoomScalePageLayoutView="0" workbookViewId="0" topLeftCell="A67">
      <selection activeCell="C78" sqref="C78"/>
    </sheetView>
  </sheetViews>
  <sheetFormatPr defaultColWidth="9.140625" defaultRowHeight="15"/>
  <cols>
    <col min="1" max="2" width="0.85546875" style="7" customWidth="1"/>
    <col min="3" max="3" width="32.421875" style="7" customWidth="1"/>
    <col min="4" max="4" width="4.8515625" style="7" customWidth="1"/>
    <col min="5" max="5" width="4.28125" style="7" customWidth="1"/>
    <col min="6" max="6" width="4.421875" style="7" customWidth="1"/>
    <col min="7" max="8" width="4.00390625" style="7" customWidth="1"/>
    <col min="9" max="9" width="4.8515625" style="7" customWidth="1"/>
    <col min="10" max="14" width="4.00390625" style="7" customWidth="1"/>
    <col min="15" max="15" width="4.7109375" style="7" customWidth="1"/>
    <col min="16" max="16" width="4.00390625" style="7" customWidth="1"/>
    <col min="17" max="17" width="4.140625" style="7" customWidth="1"/>
    <col min="18" max="19" width="4.00390625" style="7" customWidth="1"/>
    <col min="20" max="20" width="5.140625" style="7" customWidth="1"/>
    <col min="21" max="21" width="3.57421875" style="7" customWidth="1"/>
    <col min="22" max="16384" width="9.140625" style="7" customWidth="1"/>
  </cols>
  <sheetData>
    <row r="1" ht="6" customHeight="1"/>
    <row r="2" spans="2:21" ht="6" customHeight="1">
      <c r="B2" s="8"/>
      <c r="C2" s="12"/>
      <c r="D2" s="1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1" ht="69" customHeight="1">
      <c r="B3" s="8"/>
      <c r="C3" s="12"/>
      <c r="D3" s="12"/>
      <c r="E3" s="12"/>
      <c r="F3" s="12"/>
      <c r="G3" s="12"/>
      <c r="H3" s="12"/>
      <c r="I3" s="8"/>
      <c r="J3" s="8"/>
      <c r="K3" s="8"/>
      <c r="L3" s="8"/>
      <c r="M3" s="8"/>
      <c r="N3" s="8"/>
      <c r="O3" s="82" t="s">
        <v>26</v>
      </c>
      <c r="P3" s="82"/>
      <c r="Q3" s="82"/>
      <c r="R3" s="82"/>
      <c r="S3" s="82"/>
      <c r="T3" s="82"/>
      <c r="U3" s="8"/>
    </row>
    <row r="4" spans="2:21" ht="29.25" customHeight="1">
      <c r="B4" s="8"/>
      <c r="C4" s="83" t="s">
        <v>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"/>
    </row>
    <row r="5" spans="2:21" ht="13.5">
      <c r="B5" s="8"/>
      <c r="C5" s="12"/>
      <c r="D5" s="13" t="s">
        <v>13</v>
      </c>
      <c r="E5" s="89" t="s">
        <v>134</v>
      </c>
      <c r="F5" s="89"/>
      <c r="G5" s="14" t="s">
        <v>25</v>
      </c>
      <c r="H5" s="85" t="s">
        <v>132</v>
      </c>
      <c r="I5" s="85"/>
      <c r="J5" s="86">
        <v>43465</v>
      </c>
      <c r="K5" s="86"/>
      <c r="L5" s="86"/>
      <c r="M5" s="86"/>
      <c r="N5" s="86"/>
      <c r="O5" s="12"/>
      <c r="P5" s="15"/>
      <c r="Q5" s="15"/>
      <c r="R5" s="15"/>
      <c r="S5" s="15"/>
      <c r="T5" s="8"/>
      <c r="U5" s="8"/>
    </row>
    <row r="6" spans="2:21" ht="9" customHeight="1">
      <c r="B6" s="8"/>
      <c r="C6" s="87"/>
      <c r="D6" s="88"/>
      <c r="E6" s="88"/>
      <c r="F6" s="88"/>
      <c r="G6" s="88"/>
      <c r="H6" s="88"/>
      <c r="I6" s="88"/>
      <c r="J6" s="8"/>
      <c r="K6" s="8"/>
      <c r="L6" s="8"/>
      <c r="M6" s="17"/>
      <c r="N6" s="8"/>
      <c r="O6" s="8"/>
      <c r="P6" s="8"/>
      <c r="Q6" s="8"/>
      <c r="R6" s="8"/>
      <c r="S6" s="8"/>
      <c r="T6" s="8"/>
      <c r="U6" s="8"/>
    </row>
    <row r="7" spans="2:21" ht="13.5">
      <c r="B7" s="8"/>
      <c r="C7" s="90" t="s">
        <v>0</v>
      </c>
      <c r="D7" s="91"/>
      <c r="E7" s="92"/>
      <c r="F7" s="84" t="s">
        <v>135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"/>
    </row>
    <row r="8" spans="2:21" ht="13.5">
      <c r="B8" s="8"/>
      <c r="C8" s="90" t="s">
        <v>1</v>
      </c>
      <c r="D8" s="91"/>
      <c r="E8" s="92"/>
      <c r="F8" s="84">
        <v>400051892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"/>
    </row>
    <row r="9" spans="2:21" ht="13.5">
      <c r="B9" s="8"/>
      <c r="C9" s="90" t="s">
        <v>2</v>
      </c>
      <c r="D9" s="91"/>
      <c r="E9" s="92"/>
      <c r="F9" s="84" t="s">
        <v>136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"/>
    </row>
    <row r="10" spans="2:21" ht="13.5">
      <c r="B10" s="8"/>
      <c r="C10" s="90" t="s">
        <v>3</v>
      </c>
      <c r="D10" s="91"/>
      <c r="E10" s="92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"/>
    </row>
    <row r="11" spans="2:21" ht="13.5">
      <c r="B11" s="8"/>
      <c r="C11" s="90" t="s">
        <v>4</v>
      </c>
      <c r="D11" s="91"/>
      <c r="E11" s="92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"/>
    </row>
    <row r="12" spans="2:21" ht="13.5">
      <c r="B12" s="8"/>
      <c r="C12" s="90" t="s">
        <v>5</v>
      </c>
      <c r="D12" s="91"/>
      <c r="E12" s="92"/>
      <c r="F12" s="84" t="s">
        <v>137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"/>
    </row>
    <row r="13" spans="2:21" ht="13.5">
      <c r="B13" s="8"/>
      <c r="C13" s="90" t="s">
        <v>6</v>
      </c>
      <c r="D13" s="91"/>
      <c r="E13" s="92"/>
      <c r="F13" s="84" t="s">
        <v>138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"/>
    </row>
    <row r="14" spans="2:21" ht="9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ht="83.25" customHeight="1">
      <c r="B15" s="8"/>
      <c r="C15" s="21" t="s">
        <v>14</v>
      </c>
      <c r="D15" s="21" t="s">
        <v>28</v>
      </c>
      <c r="E15" s="96" t="s">
        <v>29</v>
      </c>
      <c r="F15" s="96"/>
      <c r="G15" s="97" t="s">
        <v>30</v>
      </c>
      <c r="H15" s="97"/>
      <c r="I15" s="97" t="s">
        <v>31</v>
      </c>
      <c r="J15" s="97"/>
      <c r="K15" s="96" t="s">
        <v>32</v>
      </c>
      <c r="L15" s="96"/>
      <c r="M15" s="96" t="s">
        <v>33</v>
      </c>
      <c r="N15" s="96"/>
      <c r="O15" s="98" t="s">
        <v>34</v>
      </c>
      <c r="P15" s="99"/>
      <c r="Q15" s="96" t="s">
        <v>35</v>
      </c>
      <c r="R15" s="96"/>
      <c r="S15" s="96" t="s">
        <v>36</v>
      </c>
      <c r="T15" s="96"/>
      <c r="U15" s="8"/>
    </row>
    <row r="16" spans="2:21" ht="13.5">
      <c r="B16" s="8"/>
      <c r="C16" s="9">
        <v>1</v>
      </c>
      <c r="D16" s="9">
        <v>2</v>
      </c>
      <c r="E16" s="93">
        <v>3</v>
      </c>
      <c r="F16" s="93"/>
      <c r="G16" s="93">
        <v>4</v>
      </c>
      <c r="H16" s="93"/>
      <c r="I16" s="93">
        <v>5</v>
      </c>
      <c r="J16" s="93"/>
      <c r="K16" s="93">
        <v>6</v>
      </c>
      <c r="L16" s="93"/>
      <c r="M16" s="93">
        <v>7</v>
      </c>
      <c r="N16" s="93"/>
      <c r="O16" s="93">
        <v>8</v>
      </c>
      <c r="P16" s="93"/>
      <c r="Q16" s="93">
        <v>9</v>
      </c>
      <c r="R16" s="93"/>
      <c r="S16" s="93">
        <v>10</v>
      </c>
      <c r="T16" s="93"/>
      <c r="U16" s="8"/>
    </row>
    <row r="17" spans="2:21" ht="13.5">
      <c r="B17" s="8"/>
      <c r="C17" s="27" t="s">
        <v>142</v>
      </c>
      <c r="D17" s="22" t="s">
        <v>16</v>
      </c>
      <c r="E17" s="70">
        <v>39438</v>
      </c>
      <c r="F17" s="71"/>
      <c r="G17" s="70">
        <v>0</v>
      </c>
      <c r="H17" s="71"/>
      <c r="I17" s="70">
        <v>0</v>
      </c>
      <c r="J17" s="71"/>
      <c r="K17" s="70">
        <v>806</v>
      </c>
      <c r="L17" s="71"/>
      <c r="M17" s="94">
        <v>13627</v>
      </c>
      <c r="N17" s="95"/>
      <c r="O17" s="70">
        <v>1043</v>
      </c>
      <c r="P17" s="71"/>
      <c r="Q17" s="70">
        <v>0</v>
      </c>
      <c r="R17" s="71"/>
      <c r="S17" s="62">
        <v>54914</v>
      </c>
      <c r="T17" s="63"/>
      <c r="U17" s="8"/>
    </row>
    <row r="18" spans="2:21" ht="40.5">
      <c r="B18" s="8"/>
      <c r="C18" s="23" t="s">
        <v>37</v>
      </c>
      <c r="D18" s="11" t="s">
        <v>17</v>
      </c>
      <c r="E18" s="58">
        <v>0</v>
      </c>
      <c r="F18" s="59"/>
      <c r="G18" s="58">
        <v>0</v>
      </c>
      <c r="H18" s="59"/>
      <c r="I18" s="58">
        <v>0</v>
      </c>
      <c r="J18" s="59"/>
      <c r="K18" s="58">
        <v>0</v>
      </c>
      <c r="L18" s="59"/>
      <c r="M18" s="58">
        <v>0</v>
      </c>
      <c r="N18" s="59"/>
      <c r="O18" s="58">
        <v>0</v>
      </c>
      <c r="P18" s="59"/>
      <c r="Q18" s="58"/>
      <c r="R18" s="59"/>
      <c r="S18" s="62">
        <f>SUM(E18:R18)</f>
        <v>0</v>
      </c>
      <c r="T18" s="63"/>
      <c r="U18" s="8"/>
    </row>
    <row r="19" spans="2:21" ht="27">
      <c r="B19" s="8"/>
      <c r="C19" s="23" t="s">
        <v>38</v>
      </c>
      <c r="D19" s="11" t="s">
        <v>18</v>
      </c>
      <c r="E19" s="58">
        <v>0</v>
      </c>
      <c r="F19" s="59"/>
      <c r="G19" s="58">
        <v>0</v>
      </c>
      <c r="H19" s="59"/>
      <c r="I19" s="58">
        <v>0</v>
      </c>
      <c r="J19" s="59"/>
      <c r="K19" s="58">
        <v>0</v>
      </c>
      <c r="L19" s="59"/>
      <c r="M19" s="58">
        <v>0</v>
      </c>
      <c r="N19" s="59"/>
      <c r="O19" s="58">
        <v>255</v>
      </c>
      <c r="P19" s="59"/>
      <c r="Q19" s="58">
        <v>0</v>
      </c>
      <c r="R19" s="59"/>
      <c r="S19" s="62">
        <f>SUM(E19:R19)</f>
        <v>255</v>
      </c>
      <c r="T19" s="63"/>
      <c r="U19" s="8"/>
    </row>
    <row r="20" spans="2:21" ht="27">
      <c r="B20" s="8"/>
      <c r="C20" s="23" t="s">
        <v>143</v>
      </c>
      <c r="D20" s="11" t="s">
        <v>19</v>
      </c>
      <c r="E20" s="58">
        <v>39438</v>
      </c>
      <c r="F20" s="59"/>
      <c r="G20" s="58">
        <v>0</v>
      </c>
      <c r="H20" s="59"/>
      <c r="I20" s="58">
        <v>0</v>
      </c>
      <c r="J20" s="59"/>
      <c r="K20" s="58">
        <v>806</v>
      </c>
      <c r="L20" s="59"/>
      <c r="M20" s="56">
        <v>13627</v>
      </c>
      <c r="N20" s="57"/>
      <c r="O20" s="58">
        <v>1298</v>
      </c>
      <c r="P20" s="59"/>
      <c r="Q20" s="58">
        <v>0</v>
      </c>
      <c r="R20" s="59"/>
      <c r="S20" s="62">
        <f>SUM(E20:R20)</f>
        <v>55169</v>
      </c>
      <c r="T20" s="63"/>
      <c r="U20" s="8"/>
    </row>
    <row r="21" spans="2:21" ht="13.5">
      <c r="B21" s="8"/>
      <c r="C21" s="27" t="str">
        <f>CONCATENATE("За ",E5," ",G5," ",H5," ",YEAR(J5)-1," года")</f>
        <v>За январь - декабрь 2017 года</v>
      </c>
      <c r="D21" s="24"/>
      <c r="E21" s="62"/>
      <c r="F21" s="63"/>
      <c r="G21" s="62"/>
      <c r="H21" s="63"/>
      <c r="I21" s="62"/>
      <c r="J21" s="63"/>
      <c r="K21" s="62"/>
      <c r="L21" s="63"/>
      <c r="M21" s="62"/>
      <c r="N21" s="63"/>
      <c r="O21" s="62"/>
      <c r="P21" s="63"/>
      <c r="Q21" s="62"/>
      <c r="R21" s="78"/>
      <c r="S21" s="62"/>
      <c r="T21" s="63"/>
      <c r="U21" s="8"/>
    </row>
    <row r="22" spans="2:21" ht="27">
      <c r="B22" s="8"/>
      <c r="C22" s="25" t="s">
        <v>73</v>
      </c>
      <c r="D22" s="26" t="s">
        <v>20</v>
      </c>
      <c r="E22" s="66">
        <v>0</v>
      </c>
      <c r="F22" s="67"/>
      <c r="G22" s="66">
        <v>0</v>
      </c>
      <c r="H22" s="67"/>
      <c r="I22" s="66">
        <v>0</v>
      </c>
      <c r="J22" s="67"/>
      <c r="K22" s="76" t="s">
        <v>71</v>
      </c>
      <c r="L22" s="77"/>
      <c r="M22" s="76">
        <v>0</v>
      </c>
      <c r="N22" s="77"/>
      <c r="O22" s="66">
        <v>397</v>
      </c>
      <c r="P22" s="67"/>
      <c r="Q22" s="66">
        <v>0</v>
      </c>
      <c r="R22" s="79"/>
      <c r="S22" s="68">
        <v>397</v>
      </c>
      <c r="T22" s="69"/>
      <c r="U22" s="8"/>
    </row>
    <row r="23" spans="2:21" ht="13.5">
      <c r="B23" s="8"/>
      <c r="C23" s="27" t="s">
        <v>55</v>
      </c>
      <c r="D23" s="24"/>
      <c r="E23" s="62"/>
      <c r="F23" s="63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63"/>
      <c r="S23" s="80"/>
      <c r="T23" s="81"/>
      <c r="U23" s="8"/>
    </row>
    <row r="24" spans="2:21" ht="13.5">
      <c r="B24" s="8"/>
      <c r="C24" s="25" t="s">
        <v>39</v>
      </c>
      <c r="D24" s="26" t="s">
        <v>40</v>
      </c>
      <c r="E24" s="66">
        <v>0</v>
      </c>
      <c r="F24" s="67"/>
      <c r="G24" s="66">
        <v>0</v>
      </c>
      <c r="H24" s="67"/>
      <c r="I24" s="66">
        <v>0</v>
      </c>
      <c r="J24" s="67"/>
      <c r="K24" s="66">
        <v>0</v>
      </c>
      <c r="L24" s="67"/>
      <c r="M24" s="66">
        <v>0</v>
      </c>
      <c r="N24" s="67"/>
      <c r="O24" s="66">
        <v>397</v>
      </c>
      <c r="P24" s="67"/>
      <c r="Q24" s="66">
        <v>0</v>
      </c>
      <c r="R24" s="67"/>
      <c r="S24" s="68">
        <v>397</v>
      </c>
      <c r="T24" s="69"/>
      <c r="U24" s="8"/>
    </row>
    <row r="25" spans="2:21" ht="27">
      <c r="B25" s="8"/>
      <c r="C25" s="20" t="s">
        <v>41</v>
      </c>
      <c r="D25" s="11" t="s">
        <v>42</v>
      </c>
      <c r="E25" s="66">
        <v>0</v>
      </c>
      <c r="F25" s="67"/>
      <c r="G25" s="66">
        <v>0</v>
      </c>
      <c r="H25" s="67"/>
      <c r="I25" s="66">
        <v>0</v>
      </c>
      <c r="J25" s="67"/>
      <c r="K25" s="66">
        <v>0</v>
      </c>
      <c r="L25" s="67"/>
      <c r="M25" s="76">
        <v>0</v>
      </c>
      <c r="N25" s="77"/>
      <c r="O25" s="66">
        <v>0</v>
      </c>
      <c r="P25" s="67"/>
      <c r="Q25" s="66">
        <v>0</v>
      </c>
      <c r="R25" s="67"/>
      <c r="S25" s="62">
        <v>0</v>
      </c>
      <c r="T25" s="63"/>
      <c r="U25" s="8"/>
    </row>
    <row r="26" spans="2:21" ht="40.5">
      <c r="B26" s="8"/>
      <c r="C26" s="20" t="s">
        <v>43</v>
      </c>
      <c r="D26" s="11" t="s">
        <v>44</v>
      </c>
      <c r="E26" s="58">
        <v>0</v>
      </c>
      <c r="F26" s="59"/>
      <c r="G26" s="58">
        <v>0</v>
      </c>
      <c r="H26" s="59"/>
      <c r="I26" s="58">
        <v>0</v>
      </c>
      <c r="J26" s="59"/>
      <c r="K26" s="58">
        <v>0</v>
      </c>
      <c r="L26" s="59"/>
      <c r="M26" s="58">
        <v>0</v>
      </c>
      <c r="N26" s="59"/>
      <c r="O26" s="58">
        <v>0</v>
      </c>
      <c r="P26" s="59"/>
      <c r="Q26" s="58">
        <v>0</v>
      </c>
      <c r="R26" s="59"/>
      <c r="S26" s="62">
        <f aca="true" t="shared" si="0" ref="S26:S32">SUM(E26:R26)</f>
        <v>0</v>
      </c>
      <c r="T26" s="63"/>
      <c r="U26" s="8"/>
    </row>
    <row r="27" spans="2:21" ht="27">
      <c r="B27" s="8"/>
      <c r="C27" s="20" t="s">
        <v>45</v>
      </c>
      <c r="D27" s="11" t="s">
        <v>46</v>
      </c>
      <c r="E27" s="58">
        <v>0</v>
      </c>
      <c r="F27" s="59"/>
      <c r="G27" s="58">
        <v>0</v>
      </c>
      <c r="H27" s="59"/>
      <c r="I27" s="58">
        <v>0</v>
      </c>
      <c r="J27" s="59"/>
      <c r="K27" s="58">
        <v>0</v>
      </c>
      <c r="L27" s="59"/>
      <c r="M27" s="58">
        <v>0</v>
      </c>
      <c r="N27" s="59"/>
      <c r="O27" s="58">
        <v>0</v>
      </c>
      <c r="P27" s="59"/>
      <c r="Q27" s="58">
        <v>0</v>
      </c>
      <c r="R27" s="59"/>
      <c r="S27" s="62">
        <f t="shared" si="0"/>
        <v>0</v>
      </c>
      <c r="T27" s="63"/>
      <c r="U27" s="8"/>
    </row>
    <row r="28" spans="2:21" ht="27">
      <c r="B28" s="8"/>
      <c r="C28" s="20" t="s">
        <v>47</v>
      </c>
      <c r="D28" s="11" t="s">
        <v>48</v>
      </c>
      <c r="E28" s="58">
        <v>0</v>
      </c>
      <c r="F28" s="59"/>
      <c r="G28" s="58">
        <v>0</v>
      </c>
      <c r="H28" s="59"/>
      <c r="I28" s="58">
        <v>0</v>
      </c>
      <c r="J28" s="59"/>
      <c r="K28" s="58">
        <v>0</v>
      </c>
      <c r="L28" s="59"/>
      <c r="M28" s="58">
        <v>0</v>
      </c>
      <c r="N28" s="59"/>
      <c r="O28" s="58">
        <v>0</v>
      </c>
      <c r="P28" s="59"/>
      <c r="Q28" s="58">
        <v>0</v>
      </c>
      <c r="R28" s="59"/>
      <c r="S28" s="62">
        <f t="shared" si="0"/>
        <v>0</v>
      </c>
      <c r="T28" s="63"/>
      <c r="U28" s="8"/>
    </row>
    <row r="29" spans="2:21" ht="40.5">
      <c r="B29" s="8"/>
      <c r="C29" s="20" t="s">
        <v>49</v>
      </c>
      <c r="D29" s="11" t="s">
        <v>50</v>
      </c>
      <c r="E29" s="58">
        <v>0</v>
      </c>
      <c r="F29" s="59"/>
      <c r="G29" s="58">
        <v>0</v>
      </c>
      <c r="H29" s="59"/>
      <c r="I29" s="58">
        <v>0</v>
      </c>
      <c r="J29" s="59"/>
      <c r="K29" s="58">
        <v>0</v>
      </c>
      <c r="L29" s="59"/>
      <c r="M29" s="58">
        <v>0</v>
      </c>
      <c r="N29" s="59"/>
      <c r="O29" s="58">
        <v>0</v>
      </c>
      <c r="P29" s="59"/>
      <c r="Q29" s="58">
        <v>0</v>
      </c>
      <c r="R29" s="59"/>
      <c r="S29" s="62">
        <f t="shared" si="0"/>
        <v>0</v>
      </c>
      <c r="T29" s="63"/>
      <c r="U29" s="8"/>
    </row>
    <row r="30" spans="2:21" ht="13.5">
      <c r="B30" s="8"/>
      <c r="C30" s="20" t="s">
        <v>51</v>
      </c>
      <c r="D30" s="11" t="s">
        <v>74</v>
      </c>
      <c r="E30" s="58">
        <v>0</v>
      </c>
      <c r="F30" s="59"/>
      <c r="G30" s="58">
        <v>0</v>
      </c>
      <c r="H30" s="59"/>
      <c r="I30" s="58">
        <v>0</v>
      </c>
      <c r="J30" s="59"/>
      <c r="K30" s="58">
        <v>0</v>
      </c>
      <c r="L30" s="59"/>
      <c r="M30" s="58">
        <v>0</v>
      </c>
      <c r="N30" s="59"/>
      <c r="O30" s="58">
        <v>0</v>
      </c>
      <c r="P30" s="59"/>
      <c r="Q30" s="58">
        <v>0</v>
      </c>
      <c r="R30" s="59"/>
      <c r="S30" s="62">
        <f t="shared" si="0"/>
        <v>0</v>
      </c>
      <c r="T30" s="63"/>
      <c r="U30" s="8"/>
    </row>
    <row r="31" spans="2:21" ht="13.5">
      <c r="B31" s="8"/>
      <c r="C31" s="20" t="s">
        <v>52</v>
      </c>
      <c r="D31" s="11" t="s">
        <v>53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0</v>
      </c>
      <c r="N31" s="59"/>
      <c r="O31" s="58">
        <v>0</v>
      </c>
      <c r="P31" s="59"/>
      <c r="Q31" s="58">
        <v>0</v>
      </c>
      <c r="R31" s="59"/>
      <c r="S31" s="62">
        <v>0</v>
      </c>
      <c r="T31" s="63"/>
      <c r="U31" s="8"/>
    </row>
    <row r="32" spans="2:21" ht="13.5">
      <c r="B32" s="8"/>
      <c r="C32" s="20" t="s">
        <v>52</v>
      </c>
      <c r="D32" s="11" t="s">
        <v>54</v>
      </c>
      <c r="E32" s="58">
        <v>0</v>
      </c>
      <c r="F32" s="59"/>
      <c r="G32" s="58">
        <v>0</v>
      </c>
      <c r="H32" s="59"/>
      <c r="I32" s="58">
        <v>0</v>
      </c>
      <c r="J32" s="59"/>
      <c r="K32" s="58">
        <v>0</v>
      </c>
      <c r="L32" s="59"/>
      <c r="M32" s="58">
        <v>0</v>
      </c>
      <c r="N32" s="59"/>
      <c r="O32" s="58">
        <v>0</v>
      </c>
      <c r="P32" s="59"/>
      <c r="Q32" s="58">
        <v>0</v>
      </c>
      <c r="R32" s="59"/>
      <c r="S32" s="62">
        <f t="shared" si="0"/>
        <v>0</v>
      </c>
      <c r="T32" s="63"/>
      <c r="U32" s="8"/>
    </row>
    <row r="33" spans="2:21" ht="27">
      <c r="B33" s="8"/>
      <c r="C33" s="23" t="s">
        <v>72</v>
      </c>
      <c r="D33" s="11" t="s">
        <v>21</v>
      </c>
      <c r="E33" s="58">
        <v>0</v>
      </c>
      <c r="F33" s="59"/>
      <c r="G33" s="58">
        <v>0</v>
      </c>
      <c r="H33" s="59"/>
      <c r="I33" s="58">
        <v>0</v>
      </c>
      <c r="J33" s="59"/>
      <c r="K33" s="58">
        <v>0</v>
      </c>
      <c r="L33" s="59"/>
      <c r="M33" s="58">
        <v>0</v>
      </c>
      <c r="N33" s="59"/>
      <c r="O33" s="58">
        <v>0</v>
      </c>
      <c r="P33" s="59"/>
      <c r="Q33" s="58">
        <v>0</v>
      </c>
      <c r="R33" s="59"/>
      <c r="S33" s="62">
        <f>SUM(E33:R33)</f>
        <v>0</v>
      </c>
      <c r="T33" s="63"/>
      <c r="U33" s="8"/>
    </row>
    <row r="34" spans="2:21" ht="13.5">
      <c r="B34" s="8"/>
      <c r="C34" s="27" t="s">
        <v>55</v>
      </c>
      <c r="D34" s="22"/>
      <c r="E34" s="62"/>
      <c r="F34" s="63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8"/>
    </row>
    <row r="35" spans="2:21" ht="13.5">
      <c r="B35" s="8"/>
      <c r="C35" s="25" t="s">
        <v>56</v>
      </c>
      <c r="D35" s="10" t="s">
        <v>57</v>
      </c>
      <c r="E35" s="66">
        <v>0</v>
      </c>
      <c r="F35" s="67"/>
      <c r="G35" s="66">
        <v>0</v>
      </c>
      <c r="H35" s="67"/>
      <c r="I35" s="66">
        <v>0</v>
      </c>
      <c r="J35" s="67"/>
      <c r="K35" s="66">
        <v>0</v>
      </c>
      <c r="L35" s="67"/>
      <c r="M35" s="66">
        <v>0</v>
      </c>
      <c r="N35" s="67"/>
      <c r="O35" s="66" t="s">
        <v>71</v>
      </c>
      <c r="P35" s="67"/>
      <c r="Q35" s="66">
        <v>0</v>
      </c>
      <c r="R35" s="67"/>
      <c r="S35" s="68">
        <f>SUM(E35:R35)</f>
        <v>0</v>
      </c>
      <c r="T35" s="69"/>
      <c r="U35" s="8"/>
    </row>
    <row r="36" spans="2:21" ht="27">
      <c r="B36" s="8"/>
      <c r="C36" s="20" t="s">
        <v>41</v>
      </c>
      <c r="D36" s="11" t="s">
        <v>58</v>
      </c>
      <c r="E36" s="58">
        <v>0</v>
      </c>
      <c r="F36" s="59"/>
      <c r="G36" s="58">
        <v>0</v>
      </c>
      <c r="H36" s="59"/>
      <c r="I36" s="58">
        <v>0</v>
      </c>
      <c r="J36" s="59"/>
      <c r="K36" s="58">
        <v>0</v>
      </c>
      <c r="L36" s="59"/>
      <c r="M36" s="58">
        <v>0</v>
      </c>
      <c r="N36" s="59"/>
      <c r="O36" s="58">
        <v>0</v>
      </c>
      <c r="P36" s="59"/>
      <c r="Q36" s="58">
        <v>0</v>
      </c>
      <c r="R36" s="59"/>
      <c r="S36" s="62">
        <f>SUM(E36:R36)</f>
        <v>0</v>
      </c>
      <c r="T36" s="63"/>
      <c r="U36" s="8"/>
    </row>
    <row r="37" spans="2:21" ht="40.5">
      <c r="B37" s="8"/>
      <c r="C37" s="20" t="s">
        <v>59</v>
      </c>
      <c r="D37" s="11" t="s">
        <v>60</v>
      </c>
      <c r="E37" s="58">
        <v>0</v>
      </c>
      <c r="F37" s="59"/>
      <c r="G37" s="58">
        <v>0</v>
      </c>
      <c r="H37" s="59"/>
      <c r="I37" s="58">
        <v>0</v>
      </c>
      <c r="J37" s="59"/>
      <c r="K37" s="58">
        <v>0</v>
      </c>
      <c r="L37" s="59"/>
      <c r="M37" s="58">
        <v>0</v>
      </c>
      <c r="N37" s="59"/>
      <c r="O37" s="58">
        <v>0</v>
      </c>
      <c r="P37" s="59"/>
      <c r="Q37" s="58">
        <v>0</v>
      </c>
      <c r="R37" s="59"/>
      <c r="S37" s="62">
        <f aca="true" t="shared" si="1" ref="S37:S51">SUM(E37:R37)</f>
        <v>0</v>
      </c>
      <c r="T37" s="63"/>
      <c r="U37" s="8"/>
    </row>
    <row r="38" spans="2:21" ht="27">
      <c r="B38" s="8"/>
      <c r="C38" s="20" t="s">
        <v>61</v>
      </c>
      <c r="D38" s="11" t="s">
        <v>75</v>
      </c>
      <c r="E38" s="58">
        <v>0</v>
      </c>
      <c r="F38" s="59"/>
      <c r="G38" s="58">
        <v>0</v>
      </c>
      <c r="H38" s="59"/>
      <c r="I38" s="58">
        <v>0</v>
      </c>
      <c r="J38" s="59"/>
      <c r="K38" s="58">
        <v>0</v>
      </c>
      <c r="L38" s="59"/>
      <c r="M38" s="58">
        <v>0</v>
      </c>
      <c r="N38" s="59"/>
      <c r="O38" s="58">
        <v>0</v>
      </c>
      <c r="P38" s="59"/>
      <c r="Q38" s="58">
        <v>0</v>
      </c>
      <c r="R38" s="59"/>
      <c r="S38" s="62">
        <f t="shared" si="1"/>
        <v>0</v>
      </c>
      <c r="T38" s="63"/>
      <c r="U38" s="8"/>
    </row>
    <row r="39" spans="2:21" ht="27">
      <c r="B39" s="8"/>
      <c r="C39" s="20" t="s">
        <v>130</v>
      </c>
      <c r="D39" s="11" t="s">
        <v>62</v>
      </c>
      <c r="E39" s="58">
        <v>0</v>
      </c>
      <c r="F39" s="59"/>
      <c r="G39" s="58">
        <v>0</v>
      </c>
      <c r="H39" s="59"/>
      <c r="I39" s="58">
        <v>0</v>
      </c>
      <c r="J39" s="59"/>
      <c r="K39" s="58">
        <v>0</v>
      </c>
      <c r="L39" s="59"/>
      <c r="M39" s="58">
        <v>0</v>
      </c>
      <c r="N39" s="59"/>
      <c r="O39" s="58">
        <v>0</v>
      </c>
      <c r="P39" s="59"/>
      <c r="Q39" s="58">
        <v>0</v>
      </c>
      <c r="R39" s="59"/>
      <c r="S39" s="62">
        <f t="shared" si="1"/>
        <v>0</v>
      </c>
      <c r="T39" s="63"/>
      <c r="U39" s="8"/>
    </row>
    <row r="40" spans="2:21" ht="40.5">
      <c r="B40" s="8"/>
      <c r="C40" s="20" t="s">
        <v>129</v>
      </c>
      <c r="D40" s="11" t="s">
        <v>63</v>
      </c>
      <c r="E40" s="58">
        <v>0</v>
      </c>
      <c r="F40" s="59"/>
      <c r="G40" s="58">
        <v>0</v>
      </c>
      <c r="H40" s="59"/>
      <c r="I40" s="58">
        <v>0</v>
      </c>
      <c r="J40" s="59"/>
      <c r="K40" s="58">
        <v>0</v>
      </c>
      <c r="L40" s="59"/>
      <c r="M40" s="58">
        <v>0</v>
      </c>
      <c r="N40" s="59"/>
      <c r="O40" s="58">
        <v>0</v>
      </c>
      <c r="P40" s="59"/>
      <c r="Q40" s="58">
        <v>0</v>
      </c>
      <c r="R40" s="59"/>
      <c r="S40" s="62">
        <f t="shared" si="1"/>
        <v>0</v>
      </c>
      <c r="T40" s="63"/>
      <c r="U40" s="8"/>
    </row>
    <row r="41" spans="2:21" ht="13.5">
      <c r="B41" s="8"/>
      <c r="C41" s="20" t="s">
        <v>51</v>
      </c>
      <c r="D41" s="11" t="s">
        <v>64</v>
      </c>
      <c r="E41" s="58">
        <v>0</v>
      </c>
      <c r="F41" s="59"/>
      <c r="G41" s="58">
        <v>0</v>
      </c>
      <c r="H41" s="59"/>
      <c r="I41" s="58">
        <v>0</v>
      </c>
      <c r="J41" s="59"/>
      <c r="K41" s="58">
        <v>0</v>
      </c>
      <c r="L41" s="59"/>
      <c r="M41" s="58">
        <v>0</v>
      </c>
      <c r="N41" s="59"/>
      <c r="O41" s="58">
        <v>0</v>
      </c>
      <c r="P41" s="59"/>
      <c r="Q41" s="58">
        <v>0</v>
      </c>
      <c r="R41" s="59"/>
      <c r="S41" s="62">
        <f t="shared" si="1"/>
        <v>0</v>
      </c>
      <c r="T41" s="63"/>
      <c r="U41" s="8"/>
    </row>
    <row r="42" spans="2:21" ht="13.5">
      <c r="B42" s="8"/>
      <c r="C42" s="20" t="s">
        <v>52</v>
      </c>
      <c r="D42" s="11" t="s">
        <v>65</v>
      </c>
      <c r="E42" s="58">
        <v>0</v>
      </c>
      <c r="F42" s="59"/>
      <c r="G42" s="58">
        <v>0</v>
      </c>
      <c r="H42" s="59"/>
      <c r="I42" s="58">
        <v>0</v>
      </c>
      <c r="J42" s="59"/>
      <c r="K42" s="58">
        <v>0</v>
      </c>
      <c r="L42" s="59"/>
      <c r="M42" s="58">
        <v>0</v>
      </c>
      <c r="N42" s="59"/>
      <c r="O42" s="58">
        <v>0</v>
      </c>
      <c r="P42" s="59"/>
      <c r="Q42" s="58">
        <v>0</v>
      </c>
      <c r="R42" s="59"/>
      <c r="S42" s="62">
        <f t="shared" si="1"/>
        <v>0</v>
      </c>
      <c r="T42" s="63"/>
      <c r="U42" s="8"/>
    </row>
    <row r="43" spans="2:21" ht="13.5">
      <c r="B43" s="8"/>
      <c r="C43" s="20" t="s">
        <v>52</v>
      </c>
      <c r="D43" s="11" t="s">
        <v>66</v>
      </c>
      <c r="E43" s="58">
        <v>0</v>
      </c>
      <c r="F43" s="59"/>
      <c r="G43" s="58">
        <v>0</v>
      </c>
      <c r="H43" s="59"/>
      <c r="I43" s="58">
        <v>0</v>
      </c>
      <c r="J43" s="59"/>
      <c r="K43" s="58">
        <v>0</v>
      </c>
      <c r="L43" s="59"/>
      <c r="M43" s="58">
        <v>0</v>
      </c>
      <c r="N43" s="59"/>
      <c r="O43" s="58">
        <v>0</v>
      </c>
      <c r="P43" s="59"/>
      <c r="Q43" s="58">
        <v>0</v>
      </c>
      <c r="R43" s="59"/>
      <c r="S43" s="62">
        <f t="shared" si="1"/>
        <v>0</v>
      </c>
      <c r="T43" s="63"/>
      <c r="U43" s="8"/>
    </row>
    <row r="44" spans="2:21" ht="13.5">
      <c r="B44" s="8"/>
      <c r="C44" s="23" t="s">
        <v>67</v>
      </c>
      <c r="D44" s="11" t="s">
        <v>22</v>
      </c>
      <c r="E44" s="58">
        <v>0</v>
      </c>
      <c r="F44" s="59"/>
      <c r="G44" s="58">
        <v>0</v>
      </c>
      <c r="H44" s="59"/>
      <c r="I44" s="58">
        <v>0</v>
      </c>
      <c r="J44" s="59"/>
      <c r="K44" s="58">
        <v>0</v>
      </c>
      <c r="L44" s="59"/>
      <c r="M44" s="74">
        <v>0</v>
      </c>
      <c r="N44" s="75"/>
      <c r="O44" s="58">
        <v>0</v>
      </c>
      <c r="P44" s="59"/>
      <c r="Q44" s="58">
        <v>0</v>
      </c>
      <c r="R44" s="59"/>
      <c r="S44" s="62">
        <f t="shared" si="1"/>
        <v>0</v>
      </c>
      <c r="T44" s="63"/>
      <c r="U44" s="8"/>
    </row>
    <row r="45" spans="2:21" ht="27">
      <c r="B45" s="8"/>
      <c r="C45" s="23" t="s">
        <v>68</v>
      </c>
      <c r="D45" s="11" t="s">
        <v>23</v>
      </c>
      <c r="E45" s="58">
        <v>0</v>
      </c>
      <c r="F45" s="59"/>
      <c r="G45" s="58">
        <v>0</v>
      </c>
      <c r="H45" s="59"/>
      <c r="I45" s="58">
        <v>0</v>
      </c>
      <c r="J45" s="59"/>
      <c r="K45" s="58" t="s">
        <v>71</v>
      </c>
      <c r="L45" s="59"/>
      <c r="M45" s="58">
        <v>0</v>
      </c>
      <c r="N45" s="59"/>
      <c r="O45" s="58" t="s">
        <v>71</v>
      </c>
      <c r="P45" s="59"/>
      <c r="Q45" s="58">
        <v>0</v>
      </c>
      <c r="R45" s="59"/>
      <c r="S45" s="62">
        <f t="shared" si="1"/>
        <v>0</v>
      </c>
      <c r="T45" s="63"/>
      <c r="U45" s="8"/>
    </row>
    <row r="46" spans="2:21" ht="27">
      <c r="B46" s="8"/>
      <c r="C46" s="23" t="s">
        <v>69</v>
      </c>
      <c r="D46" s="11" t="s">
        <v>24</v>
      </c>
      <c r="E46" s="58">
        <v>0</v>
      </c>
      <c r="F46" s="59"/>
      <c r="G46" s="58">
        <v>0</v>
      </c>
      <c r="H46" s="59"/>
      <c r="I46" s="58">
        <v>0</v>
      </c>
      <c r="J46" s="59"/>
      <c r="K46" s="58">
        <v>0</v>
      </c>
      <c r="L46" s="59"/>
      <c r="M46" s="58">
        <v>-1</v>
      </c>
      <c r="N46" s="59"/>
      <c r="O46" s="58">
        <v>1</v>
      </c>
      <c r="P46" s="59"/>
      <c r="Q46" s="58">
        <v>0</v>
      </c>
      <c r="R46" s="59"/>
      <c r="S46" s="62">
        <f t="shared" si="1"/>
        <v>0</v>
      </c>
      <c r="T46" s="63"/>
      <c r="U46" s="8"/>
    </row>
    <row r="47" spans="2:21" ht="13.5">
      <c r="B47" s="8"/>
      <c r="C47" s="49" t="s">
        <v>142</v>
      </c>
      <c r="D47" s="22">
        <v>100</v>
      </c>
      <c r="E47" s="70">
        <v>39438</v>
      </c>
      <c r="F47" s="71"/>
      <c r="G47" s="70">
        <v>0</v>
      </c>
      <c r="H47" s="71"/>
      <c r="I47" s="70">
        <v>0</v>
      </c>
      <c r="J47" s="71"/>
      <c r="K47" s="70">
        <v>806</v>
      </c>
      <c r="L47" s="71"/>
      <c r="M47" s="72">
        <v>13626</v>
      </c>
      <c r="N47" s="73"/>
      <c r="O47" s="70">
        <v>1696</v>
      </c>
      <c r="P47" s="71"/>
      <c r="Q47" s="70">
        <v>0</v>
      </c>
      <c r="R47" s="71"/>
      <c r="S47" s="62">
        <f t="shared" si="1"/>
        <v>55566</v>
      </c>
      <c r="T47" s="63"/>
      <c r="U47" s="8"/>
    </row>
    <row r="48" spans="2:21" ht="13.5">
      <c r="B48" s="8"/>
      <c r="C48" s="50" t="s">
        <v>142</v>
      </c>
      <c r="D48" s="22">
        <v>110</v>
      </c>
      <c r="E48" s="70">
        <v>39438</v>
      </c>
      <c r="F48" s="71"/>
      <c r="G48" s="70">
        <v>0</v>
      </c>
      <c r="H48" s="71"/>
      <c r="I48" s="70">
        <v>0</v>
      </c>
      <c r="J48" s="71"/>
      <c r="K48" s="70">
        <v>806</v>
      </c>
      <c r="L48" s="71"/>
      <c r="M48" s="72">
        <v>13626</v>
      </c>
      <c r="N48" s="73"/>
      <c r="O48" s="70">
        <v>1696</v>
      </c>
      <c r="P48" s="71"/>
      <c r="Q48" s="70">
        <v>0</v>
      </c>
      <c r="R48" s="71"/>
      <c r="S48" s="62">
        <f t="shared" si="1"/>
        <v>55566</v>
      </c>
      <c r="T48" s="63"/>
      <c r="U48" s="8"/>
    </row>
    <row r="49" spans="2:21" ht="40.5">
      <c r="B49" s="8"/>
      <c r="C49" s="23" t="s">
        <v>37</v>
      </c>
      <c r="D49" s="11">
        <v>120</v>
      </c>
      <c r="E49" s="58">
        <v>0</v>
      </c>
      <c r="F49" s="59"/>
      <c r="G49" s="58">
        <v>0</v>
      </c>
      <c r="H49" s="59"/>
      <c r="I49" s="58">
        <v>0</v>
      </c>
      <c r="J49" s="59"/>
      <c r="K49" s="58">
        <v>0</v>
      </c>
      <c r="L49" s="59"/>
      <c r="M49" s="58">
        <v>0</v>
      </c>
      <c r="N49" s="59"/>
      <c r="O49" s="58">
        <v>0</v>
      </c>
      <c r="P49" s="59"/>
      <c r="Q49" s="58">
        <v>0</v>
      </c>
      <c r="R49" s="59"/>
      <c r="S49" s="62">
        <f t="shared" si="1"/>
        <v>0</v>
      </c>
      <c r="T49" s="63"/>
      <c r="U49" s="8"/>
    </row>
    <row r="50" spans="2:21" ht="27">
      <c r="B50" s="8"/>
      <c r="C50" s="23" t="s">
        <v>38</v>
      </c>
      <c r="D50" s="11">
        <v>130</v>
      </c>
      <c r="E50" s="58">
        <v>0</v>
      </c>
      <c r="F50" s="59"/>
      <c r="G50" s="58">
        <v>0</v>
      </c>
      <c r="H50" s="59"/>
      <c r="I50" s="58">
        <v>0</v>
      </c>
      <c r="J50" s="59"/>
      <c r="K50" s="58">
        <v>0</v>
      </c>
      <c r="L50" s="59"/>
      <c r="M50" s="58">
        <v>0</v>
      </c>
      <c r="N50" s="59"/>
      <c r="O50" s="58">
        <v>-175</v>
      </c>
      <c r="P50" s="59"/>
      <c r="Q50" s="58">
        <v>0</v>
      </c>
      <c r="R50" s="59"/>
      <c r="S50" s="62">
        <f t="shared" si="1"/>
        <v>-175</v>
      </c>
      <c r="T50" s="63"/>
      <c r="U50" s="8"/>
    </row>
    <row r="51" spans="2:21" ht="27">
      <c r="B51" s="8"/>
      <c r="C51" s="23" t="s">
        <v>143</v>
      </c>
      <c r="D51" s="11">
        <v>140</v>
      </c>
      <c r="E51" s="58">
        <v>39438</v>
      </c>
      <c r="F51" s="59"/>
      <c r="G51" s="58">
        <v>0</v>
      </c>
      <c r="H51" s="59"/>
      <c r="I51" s="58">
        <v>0</v>
      </c>
      <c r="J51" s="59"/>
      <c r="K51" s="58">
        <v>806</v>
      </c>
      <c r="L51" s="59"/>
      <c r="M51" s="64">
        <v>13626</v>
      </c>
      <c r="N51" s="65"/>
      <c r="O51" s="58">
        <v>1521</v>
      </c>
      <c r="P51" s="59"/>
      <c r="Q51" s="58">
        <v>0</v>
      </c>
      <c r="R51" s="59"/>
      <c r="S51" s="62">
        <f t="shared" si="1"/>
        <v>55391</v>
      </c>
      <c r="T51" s="63"/>
      <c r="U51" s="8"/>
    </row>
    <row r="52" spans="2:21" ht="13.5">
      <c r="B52" s="8"/>
      <c r="C52" s="27" t="str">
        <f>CONCATENATE("За ",E5," ",G5," ",H5," ",YEAR(J5)," года")</f>
        <v>За январь - декабрь 2018 года</v>
      </c>
      <c r="D52" s="24"/>
      <c r="E52" s="62"/>
      <c r="F52" s="63"/>
      <c r="G52" s="62"/>
      <c r="H52" s="63"/>
      <c r="I52" s="62"/>
      <c r="J52" s="63"/>
      <c r="K52" s="62"/>
      <c r="L52" s="63"/>
      <c r="M52" s="62"/>
      <c r="N52" s="63"/>
      <c r="O52" s="62"/>
      <c r="P52" s="63"/>
      <c r="Q52" s="62"/>
      <c r="R52" s="63"/>
      <c r="S52" s="62"/>
      <c r="T52" s="63"/>
      <c r="U52" s="8"/>
    </row>
    <row r="53" spans="2:21" ht="27">
      <c r="B53" s="8"/>
      <c r="C53" s="25" t="s">
        <v>73</v>
      </c>
      <c r="D53" s="10">
        <v>150</v>
      </c>
      <c r="E53" s="66">
        <v>0</v>
      </c>
      <c r="F53" s="67"/>
      <c r="G53" s="66">
        <v>0</v>
      </c>
      <c r="H53" s="67"/>
      <c r="I53" s="66">
        <v>0</v>
      </c>
      <c r="J53" s="67"/>
      <c r="K53" s="66">
        <v>0</v>
      </c>
      <c r="L53" s="67"/>
      <c r="M53" s="76">
        <v>0</v>
      </c>
      <c r="N53" s="77"/>
      <c r="O53" s="66">
        <v>4741</v>
      </c>
      <c r="P53" s="67"/>
      <c r="Q53" s="66">
        <v>0</v>
      </c>
      <c r="R53" s="67"/>
      <c r="S53" s="68">
        <f>SUM(E53:R53)</f>
        <v>4741</v>
      </c>
      <c r="T53" s="69"/>
      <c r="U53" s="8"/>
    </row>
    <row r="54" spans="2:21" ht="13.5">
      <c r="B54" s="8"/>
      <c r="C54" s="27" t="s">
        <v>55</v>
      </c>
      <c r="D54" s="22"/>
      <c r="E54" s="62"/>
      <c r="F54" s="63"/>
      <c r="G54" s="62"/>
      <c r="H54" s="63"/>
      <c r="I54" s="62"/>
      <c r="J54" s="63"/>
      <c r="K54" s="62"/>
      <c r="L54" s="63"/>
      <c r="M54" s="62"/>
      <c r="N54" s="63"/>
      <c r="O54" s="62"/>
      <c r="P54" s="63"/>
      <c r="Q54" s="62"/>
      <c r="R54" s="63"/>
      <c r="S54" s="62"/>
      <c r="T54" s="63"/>
      <c r="U54" s="8"/>
    </row>
    <row r="55" spans="2:21" ht="13.5">
      <c r="B55" s="8"/>
      <c r="C55" s="25" t="s">
        <v>39</v>
      </c>
      <c r="D55" s="10">
        <v>151</v>
      </c>
      <c r="E55" s="66">
        <v>0</v>
      </c>
      <c r="F55" s="67"/>
      <c r="G55" s="66">
        <v>0</v>
      </c>
      <c r="H55" s="67"/>
      <c r="I55" s="66">
        <v>0</v>
      </c>
      <c r="J55" s="67"/>
      <c r="K55" s="66">
        <v>0</v>
      </c>
      <c r="L55" s="67"/>
      <c r="M55" s="66">
        <v>0</v>
      </c>
      <c r="N55" s="67"/>
      <c r="O55" s="66">
        <v>4741</v>
      </c>
      <c r="P55" s="67"/>
      <c r="Q55" s="66">
        <v>0</v>
      </c>
      <c r="R55" s="67"/>
      <c r="S55" s="68">
        <f>SUM(E55:R55)</f>
        <v>4741</v>
      </c>
      <c r="T55" s="69"/>
      <c r="U55" s="8"/>
    </row>
    <row r="56" spans="2:21" ht="27">
      <c r="B56" s="8"/>
      <c r="C56" s="20" t="s">
        <v>41</v>
      </c>
      <c r="D56" s="11">
        <v>152</v>
      </c>
      <c r="E56" s="58">
        <v>0</v>
      </c>
      <c r="F56" s="59"/>
      <c r="G56" s="58">
        <v>0</v>
      </c>
      <c r="H56" s="59"/>
      <c r="I56" s="58">
        <v>0</v>
      </c>
      <c r="J56" s="59"/>
      <c r="K56" s="58">
        <v>0</v>
      </c>
      <c r="L56" s="59"/>
      <c r="M56" s="64">
        <v>0</v>
      </c>
      <c r="N56" s="65"/>
      <c r="O56" s="58">
        <v>0</v>
      </c>
      <c r="P56" s="59"/>
      <c r="Q56" s="58">
        <v>0</v>
      </c>
      <c r="R56" s="59"/>
      <c r="S56" s="62">
        <f>SUM(E56:R56)</f>
        <v>0</v>
      </c>
      <c r="T56" s="63"/>
      <c r="U56" s="8"/>
    </row>
    <row r="57" spans="2:21" ht="40.5">
      <c r="B57" s="8"/>
      <c r="C57" s="20" t="s">
        <v>43</v>
      </c>
      <c r="D57" s="11">
        <v>153</v>
      </c>
      <c r="E57" s="58">
        <v>0</v>
      </c>
      <c r="F57" s="59"/>
      <c r="G57" s="58">
        <v>0</v>
      </c>
      <c r="H57" s="59"/>
      <c r="I57" s="58">
        <v>0</v>
      </c>
      <c r="J57" s="59"/>
      <c r="K57" s="58">
        <v>0</v>
      </c>
      <c r="L57" s="59"/>
      <c r="M57" s="58">
        <v>0</v>
      </c>
      <c r="N57" s="59"/>
      <c r="O57" s="58">
        <v>0</v>
      </c>
      <c r="P57" s="59"/>
      <c r="Q57" s="58">
        <v>0</v>
      </c>
      <c r="R57" s="59"/>
      <c r="S57" s="62">
        <f>SUM(E57:R57)</f>
        <v>0</v>
      </c>
      <c r="T57" s="63"/>
      <c r="U57" s="8"/>
    </row>
    <row r="58" spans="2:21" ht="27">
      <c r="B58" s="8"/>
      <c r="C58" s="20" t="s">
        <v>45</v>
      </c>
      <c r="D58" s="11">
        <v>154</v>
      </c>
      <c r="E58" s="58">
        <v>0</v>
      </c>
      <c r="F58" s="59"/>
      <c r="G58" s="58">
        <v>0</v>
      </c>
      <c r="H58" s="59"/>
      <c r="I58" s="58">
        <v>0</v>
      </c>
      <c r="J58" s="59"/>
      <c r="K58" s="58">
        <v>0</v>
      </c>
      <c r="L58" s="59"/>
      <c r="M58" s="58">
        <v>0</v>
      </c>
      <c r="N58" s="59"/>
      <c r="O58" s="58">
        <v>0</v>
      </c>
      <c r="P58" s="59"/>
      <c r="Q58" s="58">
        <v>0</v>
      </c>
      <c r="R58" s="59"/>
      <c r="S58" s="62">
        <f aca="true" t="shared" si="2" ref="S58:S64">SUM(E58:R58)</f>
        <v>0</v>
      </c>
      <c r="T58" s="63"/>
      <c r="U58" s="8"/>
    </row>
    <row r="59" spans="2:21" ht="27">
      <c r="B59" s="8"/>
      <c r="C59" s="20" t="s">
        <v>47</v>
      </c>
      <c r="D59" s="11">
        <v>155</v>
      </c>
      <c r="E59" s="58">
        <v>0</v>
      </c>
      <c r="F59" s="59"/>
      <c r="G59" s="58">
        <v>0</v>
      </c>
      <c r="H59" s="59"/>
      <c r="I59" s="58">
        <v>0</v>
      </c>
      <c r="J59" s="59"/>
      <c r="K59" s="58">
        <v>0</v>
      </c>
      <c r="L59" s="59"/>
      <c r="M59" s="58">
        <v>0</v>
      </c>
      <c r="N59" s="59"/>
      <c r="O59" s="58">
        <v>0</v>
      </c>
      <c r="P59" s="59"/>
      <c r="Q59" s="58">
        <v>0</v>
      </c>
      <c r="R59" s="59"/>
      <c r="S59" s="62">
        <f t="shared" si="2"/>
        <v>0</v>
      </c>
      <c r="T59" s="63"/>
      <c r="U59" s="8"/>
    </row>
    <row r="60" spans="2:21" ht="40.5">
      <c r="B60" s="8"/>
      <c r="C60" s="20" t="s">
        <v>70</v>
      </c>
      <c r="D60" s="11">
        <v>156</v>
      </c>
      <c r="E60" s="58">
        <v>0</v>
      </c>
      <c r="F60" s="59"/>
      <c r="G60" s="58">
        <v>0</v>
      </c>
      <c r="H60" s="59"/>
      <c r="I60" s="58">
        <v>0</v>
      </c>
      <c r="J60" s="59"/>
      <c r="K60" s="58">
        <v>0</v>
      </c>
      <c r="L60" s="59"/>
      <c r="M60" s="58">
        <v>0</v>
      </c>
      <c r="N60" s="59"/>
      <c r="O60" s="58">
        <v>0</v>
      </c>
      <c r="P60" s="59"/>
      <c r="Q60" s="58">
        <v>0</v>
      </c>
      <c r="R60" s="59"/>
      <c r="S60" s="62">
        <f t="shared" si="2"/>
        <v>0</v>
      </c>
      <c r="T60" s="63"/>
      <c r="U60" s="8"/>
    </row>
    <row r="61" spans="2:21" ht="13.5">
      <c r="B61" s="8"/>
      <c r="C61" s="20" t="s">
        <v>51</v>
      </c>
      <c r="D61" s="11">
        <v>157</v>
      </c>
      <c r="E61" s="58">
        <v>0</v>
      </c>
      <c r="F61" s="59"/>
      <c r="G61" s="58">
        <v>0</v>
      </c>
      <c r="H61" s="59"/>
      <c r="I61" s="58">
        <v>0</v>
      </c>
      <c r="J61" s="59"/>
      <c r="K61" s="58">
        <v>0</v>
      </c>
      <c r="L61" s="59"/>
      <c r="M61" s="58">
        <v>0</v>
      </c>
      <c r="N61" s="59"/>
      <c r="O61" s="58">
        <v>0</v>
      </c>
      <c r="P61" s="59"/>
      <c r="Q61" s="58">
        <v>0</v>
      </c>
      <c r="R61" s="59"/>
      <c r="S61" s="62">
        <f t="shared" si="2"/>
        <v>0</v>
      </c>
      <c r="T61" s="63"/>
      <c r="U61" s="8"/>
    </row>
    <row r="62" spans="2:21" ht="13.5">
      <c r="B62" s="8"/>
      <c r="C62" s="20" t="s">
        <v>52</v>
      </c>
      <c r="D62" s="11">
        <v>158</v>
      </c>
      <c r="E62" s="58">
        <v>0</v>
      </c>
      <c r="F62" s="59"/>
      <c r="G62" s="58">
        <v>0</v>
      </c>
      <c r="H62" s="59"/>
      <c r="I62" s="58">
        <v>0</v>
      </c>
      <c r="J62" s="59"/>
      <c r="K62" s="58">
        <v>0</v>
      </c>
      <c r="L62" s="59"/>
      <c r="M62" s="58">
        <v>0</v>
      </c>
      <c r="N62" s="59"/>
      <c r="O62" s="58">
        <v>0</v>
      </c>
      <c r="P62" s="59"/>
      <c r="Q62" s="58">
        <v>0</v>
      </c>
      <c r="R62" s="59"/>
      <c r="S62" s="62">
        <f t="shared" si="2"/>
        <v>0</v>
      </c>
      <c r="T62" s="63"/>
      <c r="U62" s="8"/>
    </row>
    <row r="63" spans="2:21" ht="13.5">
      <c r="B63" s="8"/>
      <c r="C63" s="20" t="s">
        <v>71</v>
      </c>
      <c r="D63" s="11">
        <v>159</v>
      </c>
      <c r="E63" s="58">
        <v>0</v>
      </c>
      <c r="F63" s="59"/>
      <c r="G63" s="58">
        <v>0</v>
      </c>
      <c r="H63" s="59"/>
      <c r="I63" s="58">
        <v>0</v>
      </c>
      <c r="J63" s="59"/>
      <c r="K63" s="58">
        <v>0</v>
      </c>
      <c r="L63" s="59"/>
      <c r="M63" s="58">
        <v>0</v>
      </c>
      <c r="N63" s="59"/>
      <c r="O63" s="58">
        <v>0</v>
      </c>
      <c r="P63" s="59"/>
      <c r="Q63" s="58">
        <v>0</v>
      </c>
      <c r="R63" s="59"/>
      <c r="S63" s="62">
        <f t="shared" si="2"/>
        <v>0</v>
      </c>
      <c r="T63" s="63"/>
      <c r="U63" s="8"/>
    </row>
    <row r="64" spans="2:21" ht="27">
      <c r="B64" s="8"/>
      <c r="C64" s="23" t="s">
        <v>72</v>
      </c>
      <c r="D64" s="11">
        <v>160</v>
      </c>
      <c r="E64" s="58">
        <v>0</v>
      </c>
      <c r="F64" s="59"/>
      <c r="G64" s="58">
        <v>0</v>
      </c>
      <c r="H64" s="59"/>
      <c r="I64" s="58">
        <v>0</v>
      </c>
      <c r="J64" s="59"/>
      <c r="K64" s="58">
        <v>0</v>
      </c>
      <c r="L64" s="59"/>
      <c r="M64" s="58">
        <v>-1212</v>
      </c>
      <c r="N64" s="59"/>
      <c r="O64" s="58">
        <v>-295</v>
      </c>
      <c r="P64" s="59"/>
      <c r="Q64" s="58">
        <v>0</v>
      </c>
      <c r="R64" s="59"/>
      <c r="S64" s="62">
        <f t="shared" si="2"/>
        <v>-1507</v>
      </c>
      <c r="T64" s="63"/>
      <c r="U64" s="8"/>
    </row>
    <row r="65" spans="2:21" ht="13.5">
      <c r="B65" s="8"/>
      <c r="C65" s="27" t="s">
        <v>55</v>
      </c>
      <c r="D65" s="22"/>
      <c r="E65" s="62"/>
      <c r="F65" s="63"/>
      <c r="G65" s="62"/>
      <c r="H65" s="63"/>
      <c r="I65" s="62"/>
      <c r="J65" s="63"/>
      <c r="K65" s="62"/>
      <c r="L65" s="63"/>
      <c r="M65" s="62"/>
      <c r="N65" s="63"/>
      <c r="O65" s="62"/>
      <c r="P65" s="63"/>
      <c r="Q65" s="62"/>
      <c r="R65" s="63"/>
      <c r="S65" s="62"/>
      <c r="T65" s="63"/>
      <c r="U65" s="8"/>
    </row>
    <row r="66" spans="2:21" ht="13.5">
      <c r="B66" s="8"/>
      <c r="C66" s="25" t="s">
        <v>56</v>
      </c>
      <c r="D66" s="10">
        <v>161</v>
      </c>
      <c r="E66" s="66">
        <v>0</v>
      </c>
      <c r="F66" s="67"/>
      <c r="G66" s="66">
        <v>0</v>
      </c>
      <c r="H66" s="67"/>
      <c r="I66" s="66">
        <v>0</v>
      </c>
      <c r="J66" s="67"/>
      <c r="K66" s="66">
        <v>0</v>
      </c>
      <c r="L66" s="67"/>
      <c r="M66" s="66">
        <v>0</v>
      </c>
      <c r="N66" s="67"/>
      <c r="O66" s="66">
        <v>0</v>
      </c>
      <c r="P66" s="67"/>
      <c r="Q66" s="66">
        <v>0</v>
      </c>
      <c r="R66" s="67"/>
      <c r="S66" s="68">
        <f>SUM(E66:R66)</f>
        <v>0</v>
      </c>
      <c r="T66" s="69"/>
      <c r="U66" s="8"/>
    </row>
    <row r="67" spans="2:21" ht="27">
      <c r="B67" s="8"/>
      <c r="C67" s="20" t="s">
        <v>41</v>
      </c>
      <c r="D67" s="11">
        <v>162</v>
      </c>
      <c r="E67" s="58">
        <v>0</v>
      </c>
      <c r="F67" s="59"/>
      <c r="G67" s="58">
        <v>0</v>
      </c>
      <c r="H67" s="59"/>
      <c r="I67" s="58">
        <v>0</v>
      </c>
      <c r="J67" s="59"/>
      <c r="K67" s="58">
        <v>0</v>
      </c>
      <c r="L67" s="59"/>
      <c r="M67" s="58">
        <v>0</v>
      </c>
      <c r="N67" s="59"/>
      <c r="O67" s="58">
        <v>0</v>
      </c>
      <c r="P67" s="59"/>
      <c r="Q67" s="58">
        <v>0</v>
      </c>
      <c r="R67" s="59"/>
      <c r="S67" s="62">
        <f>SUM(E67:R67)</f>
        <v>0</v>
      </c>
      <c r="T67" s="63"/>
      <c r="U67" s="8"/>
    </row>
    <row r="68" spans="2:21" ht="40.5">
      <c r="B68" s="8"/>
      <c r="C68" s="20" t="s">
        <v>59</v>
      </c>
      <c r="D68" s="11">
        <v>163</v>
      </c>
      <c r="E68" s="58">
        <v>0</v>
      </c>
      <c r="F68" s="59"/>
      <c r="G68" s="58">
        <v>0</v>
      </c>
      <c r="H68" s="59"/>
      <c r="I68" s="58">
        <v>0</v>
      </c>
      <c r="J68" s="59"/>
      <c r="K68" s="58">
        <v>0</v>
      </c>
      <c r="L68" s="59"/>
      <c r="M68" s="58">
        <v>1212</v>
      </c>
      <c r="N68" s="59"/>
      <c r="O68" s="58">
        <v>0</v>
      </c>
      <c r="P68" s="59"/>
      <c r="Q68" s="58">
        <v>0</v>
      </c>
      <c r="R68" s="59"/>
      <c r="S68" s="62">
        <f aca="true" t="shared" si="3" ref="S68:S78">SUM(E68:R68)</f>
        <v>1212</v>
      </c>
      <c r="T68" s="63"/>
      <c r="U68" s="8"/>
    </row>
    <row r="69" spans="2:21" ht="27">
      <c r="B69" s="8"/>
      <c r="C69" s="20" t="s">
        <v>61</v>
      </c>
      <c r="D69" s="11">
        <v>164</v>
      </c>
      <c r="E69" s="58">
        <v>0</v>
      </c>
      <c r="F69" s="59"/>
      <c r="G69" s="58">
        <v>0</v>
      </c>
      <c r="H69" s="59"/>
      <c r="I69" s="58">
        <v>0</v>
      </c>
      <c r="J69" s="59"/>
      <c r="K69" s="58">
        <v>0</v>
      </c>
      <c r="L69" s="59"/>
      <c r="M69" s="58">
        <v>0</v>
      </c>
      <c r="N69" s="59"/>
      <c r="O69" s="58">
        <v>0</v>
      </c>
      <c r="P69" s="59"/>
      <c r="Q69" s="58">
        <v>0</v>
      </c>
      <c r="R69" s="59"/>
      <c r="S69" s="62">
        <f t="shared" si="3"/>
        <v>0</v>
      </c>
      <c r="T69" s="63"/>
      <c r="U69" s="8"/>
    </row>
    <row r="70" spans="2:21" ht="27">
      <c r="B70" s="8"/>
      <c r="C70" s="20" t="s">
        <v>130</v>
      </c>
      <c r="D70" s="11">
        <v>165</v>
      </c>
      <c r="E70" s="58">
        <v>0</v>
      </c>
      <c r="F70" s="59"/>
      <c r="G70" s="58">
        <v>0</v>
      </c>
      <c r="H70" s="59"/>
      <c r="I70" s="58">
        <v>0</v>
      </c>
      <c r="J70" s="59"/>
      <c r="K70" s="58">
        <v>0</v>
      </c>
      <c r="L70" s="59"/>
      <c r="M70" s="58">
        <v>0</v>
      </c>
      <c r="N70" s="59"/>
      <c r="O70" s="58">
        <v>0</v>
      </c>
      <c r="P70" s="59"/>
      <c r="Q70" s="58">
        <v>0</v>
      </c>
      <c r="R70" s="59"/>
      <c r="S70" s="62">
        <f t="shared" si="3"/>
        <v>0</v>
      </c>
      <c r="T70" s="63"/>
      <c r="U70" s="8"/>
    </row>
    <row r="71" spans="2:21" ht="40.5">
      <c r="B71" s="8"/>
      <c r="C71" s="20" t="s">
        <v>129</v>
      </c>
      <c r="D71" s="11">
        <v>166</v>
      </c>
      <c r="E71" s="58">
        <v>0</v>
      </c>
      <c r="F71" s="59"/>
      <c r="G71" s="58">
        <v>0</v>
      </c>
      <c r="H71" s="59"/>
      <c r="I71" s="58">
        <v>0</v>
      </c>
      <c r="J71" s="59"/>
      <c r="K71" s="58">
        <v>0</v>
      </c>
      <c r="L71" s="59"/>
      <c r="M71" s="58">
        <v>0</v>
      </c>
      <c r="N71" s="59"/>
      <c r="O71" s="58">
        <v>295</v>
      </c>
      <c r="P71" s="59"/>
      <c r="Q71" s="58">
        <v>0</v>
      </c>
      <c r="R71" s="59"/>
      <c r="S71" s="62">
        <f t="shared" si="3"/>
        <v>295</v>
      </c>
      <c r="T71" s="63"/>
      <c r="U71" s="8"/>
    </row>
    <row r="72" spans="2:21" ht="13.5">
      <c r="B72" s="8"/>
      <c r="C72" s="20" t="s">
        <v>51</v>
      </c>
      <c r="D72" s="11">
        <v>167</v>
      </c>
      <c r="E72" s="58">
        <v>0</v>
      </c>
      <c r="F72" s="59"/>
      <c r="G72" s="58">
        <v>0</v>
      </c>
      <c r="H72" s="59"/>
      <c r="I72" s="58">
        <v>0</v>
      </c>
      <c r="J72" s="59"/>
      <c r="K72" s="58">
        <v>0</v>
      </c>
      <c r="L72" s="59"/>
      <c r="M72" s="58">
        <v>0</v>
      </c>
      <c r="N72" s="59"/>
      <c r="O72" s="58">
        <v>0</v>
      </c>
      <c r="P72" s="59"/>
      <c r="Q72" s="58">
        <v>0</v>
      </c>
      <c r="R72" s="59"/>
      <c r="S72" s="62">
        <f t="shared" si="3"/>
        <v>0</v>
      </c>
      <c r="T72" s="63"/>
      <c r="U72" s="8"/>
    </row>
    <row r="73" spans="2:21" ht="13.5">
      <c r="B73" s="8"/>
      <c r="C73" s="20" t="s">
        <v>52</v>
      </c>
      <c r="D73" s="11">
        <v>168</v>
      </c>
      <c r="E73" s="58">
        <v>0</v>
      </c>
      <c r="F73" s="59"/>
      <c r="G73" s="58">
        <v>0</v>
      </c>
      <c r="H73" s="59"/>
      <c r="I73" s="58">
        <v>0</v>
      </c>
      <c r="J73" s="59"/>
      <c r="K73" s="58">
        <v>0</v>
      </c>
      <c r="L73" s="59"/>
      <c r="M73" s="58">
        <v>0</v>
      </c>
      <c r="N73" s="59"/>
      <c r="O73" s="58">
        <v>0</v>
      </c>
      <c r="P73" s="59"/>
      <c r="Q73" s="58">
        <v>0</v>
      </c>
      <c r="R73" s="59"/>
      <c r="S73" s="62">
        <f t="shared" si="3"/>
        <v>0</v>
      </c>
      <c r="T73" s="63"/>
      <c r="U73" s="8"/>
    </row>
    <row r="74" spans="2:21" ht="13.5">
      <c r="B74" s="8"/>
      <c r="C74" s="20" t="s">
        <v>52</v>
      </c>
      <c r="D74" s="11">
        <v>169</v>
      </c>
      <c r="E74" s="58">
        <v>0</v>
      </c>
      <c r="F74" s="59"/>
      <c r="G74" s="58">
        <v>0</v>
      </c>
      <c r="H74" s="59"/>
      <c r="I74" s="58">
        <v>0</v>
      </c>
      <c r="J74" s="59"/>
      <c r="K74" s="58">
        <v>0</v>
      </c>
      <c r="L74" s="59"/>
      <c r="M74" s="58">
        <v>0</v>
      </c>
      <c r="N74" s="59"/>
      <c r="O74" s="58">
        <v>0</v>
      </c>
      <c r="P74" s="59"/>
      <c r="Q74" s="58">
        <v>0</v>
      </c>
      <c r="R74" s="59"/>
      <c r="S74" s="62">
        <f t="shared" si="3"/>
        <v>0</v>
      </c>
      <c r="T74" s="63"/>
      <c r="U74" s="8"/>
    </row>
    <row r="75" spans="2:21" ht="13.5">
      <c r="B75" s="8"/>
      <c r="C75" s="23" t="s">
        <v>67</v>
      </c>
      <c r="D75" s="11">
        <v>170</v>
      </c>
      <c r="E75" s="58">
        <v>0</v>
      </c>
      <c r="F75" s="59"/>
      <c r="G75" s="58">
        <v>0</v>
      </c>
      <c r="H75" s="59"/>
      <c r="I75" s="58">
        <v>0</v>
      </c>
      <c r="J75" s="59"/>
      <c r="K75" s="58">
        <v>0</v>
      </c>
      <c r="L75" s="59"/>
      <c r="M75" s="64">
        <v>0</v>
      </c>
      <c r="N75" s="65"/>
      <c r="O75" s="58">
        <v>0</v>
      </c>
      <c r="P75" s="59"/>
      <c r="Q75" s="58">
        <v>0</v>
      </c>
      <c r="R75" s="59"/>
      <c r="S75" s="62">
        <f t="shared" si="3"/>
        <v>0</v>
      </c>
      <c r="T75" s="63"/>
      <c r="U75" s="8"/>
    </row>
    <row r="76" spans="2:21" ht="27">
      <c r="B76" s="8"/>
      <c r="C76" s="23" t="s">
        <v>68</v>
      </c>
      <c r="D76" s="11">
        <v>180</v>
      </c>
      <c r="E76" s="58">
        <v>0</v>
      </c>
      <c r="F76" s="59"/>
      <c r="G76" s="58">
        <v>0</v>
      </c>
      <c r="H76" s="59"/>
      <c r="I76" s="58">
        <v>0</v>
      </c>
      <c r="J76" s="59"/>
      <c r="K76" s="58">
        <v>0</v>
      </c>
      <c r="L76" s="59"/>
      <c r="M76" s="58">
        <v>0</v>
      </c>
      <c r="N76" s="59"/>
      <c r="O76" s="58">
        <v>0</v>
      </c>
      <c r="P76" s="59"/>
      <c r="Q76" s="58">
        <v>0</v>
      </c>
      <c r="R76" s="59"/>
      <c r="S76" s="62">
        <f t="shared" si="3"/>
        <v>0</v>
      </c>
      <c r="T76" s="63"/>
      <c r="U76" s="8"/>
    </row>
    <row r="77" spans="2:21" ht="27">
      <c r="B77" s="8"/>
      <c r="C77" s="23" t="s">
        <v>69</v>
      </c>
      <c r="D77" s="11">
        <v>190</v>
      </c>
      <c r="E77" s="58">
        <v>0</v>
      </c>
      <c r="F77" s="59"/>
      <c r="G77" s="58">
        <v>0</v>
      </c>
      <c r="H77" s="59"/>
      <c r="I77" s="58">
        <v>0</v>
      </c>
      <c r="J77" s="59"/>
      <c r="K77" s="58">
        <v>15</v>
      </c>
      <c r="L77" s="59"/>
      <c r="M77" s="58">
        <v>0</v>
      </c>
      <c r="N77" s="59"/>
      <c r="O77" s="58">
        <v>-15</v>
      </c>
      <c r="P77" s="59"/>
      <c r="Q77" s="58">
        <v>0</v>
      </c>
      <c r="R77" s="59"/>
      <c r="S77" s="62">
        <f t="shared" si="3"/>
        <v>0</v>
      </c>
      <c r="T77" s="63"/>
      <c r="U77" s="8"/>
    </row>
    <row r="78" spans="2:21" ht="13.5">
      <c r="B78" s="8"/>
      <c r="C78" s="51" t="s">
        <v>144</v>
      </c>
      <c r="D78" s="11">
        <v>200</v>
      </c>
      <c r="E78" s="58">
        <v>39438</v>
      </c>
      <c r="F78" s="59"/>
      <c r="G78" s="58">
        <v>0</v>
      </c>
      <c r="H78" s="59"/>
      <c r="I78" s="58">
        <v>0</v>
      </c>
      <c r="J78" s="59"/>
      <c r="K78" s="58">
        <v>821</v>
      </c>
      <c r="L78" s="59"/>
      <c r="M78" s="56">
        <v>12414</v>
      </c>
      <c r="N78" s="57"/>
      <c r="O78" s="58">
        <v>5952</v>
      </c>
      <c r="P78" s="59"/>
      <c r="Q78" s="58">
        <v>0</v>
      </c>
      <c r="R78" s="59"/>
      <c r="S78" s="60">
        <f t="shared" si="3"/>
        <v>58625</v>
      </c>
      <c r="T78" s="61"/>
      <c r="U78" s="8"/>
    </row>
    <row r="79" spans="2:21" ht="13.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ht="13.5">
      <c r="B80" s="8"/>
      <c r="C80" s="55" t="s">
        <v>9</v>
      </c>
      <c r="D80" s="55"/>
      <c r="E80" s="12"/>
      <c r="F80" s="53"/>
      <c r="G80" s="53"/>
      <c r="H80" s="53"/>
      <c r="I80" s="53"/>
      <c r="J80" s="8"/>
      <c r="K80" s="53" t="s">
        <v>133</v>
      </c>
      <c r="L80" s="53"/>
      <c r="M80" s="53"/>
      <c r="N80" s="53"/>
      <c r="O80" s="53"/>
      <c r="P80" s="53"/>
      <c r="Q80" s="8"/>
      <c r="R80" s="8"/>
      <c r="S80" s="8"/>
      <c r="T80" s="8"/>
      <c r="U80" s="8"/>
    </row>
    <row r="81" spans="2:21" s="30" customFormat="1" ht="12" customHeight="1">
      <c r="B81" s="28"/>
      <c r="C81" s="29" t="s">
        <v>12</v>
      </c>
      <c r="D81" s="29"/>
      <c r="E81" s="29"/>
      <c r="F81" s="54" t="s">
        <v>11</v>
      </c>
      <c r="G81" s="54"/>
      <c r="H81" s="54"/>
      <c r="I81" s="54"/>
      <c r="J81" s="28"/>
      <c r="K81" s="52" t="s">
        <v>8</v>
      </c>
      <c r="L81" s="52"/>
      <c r="M81" s="52"/>
      <c r="N81" s="52"/>
      <c r="O81" s="52"/>
      <c r="P81" s="52"/>
      <c r="Q81" s="28"/>
      <c r="R81" s="28"/>
      <c r="S81" s="28"/>
      <c r="T81" s="28"/>
      <c r="U81" s="28"/>
    </row>
    <row r="82" spans="2:21" ht="13.5">
      <c r="B82" s="8"/>
      <c r="C82" s="55" t="s">
        <v>10</v>
      </c>
      <c r="D82" s="55"/>
      <c r="E82" s="12"/>
      <c r="F82" s="53"/>
      <c r="G82" s="53"/>
      <c r="H82" s="53"/>
      <c r="I82" s="53"/>
      <c r="J82" s="8"/>
      <c r="K82" s="53" t="s">
        <v>131</v>
      </c>
      <c r="L82" s="53"/>
      <c r="M82" s="53"/>
      <c r="N82" s="53"/>
      <c r="O82" s="53"/>
      <c r="P82" s="53"/>
      <c r="Q82" s="8"/>
      <c r="R82" s="8"/>
      <c r="S82" s="8"/>
      <c r="T82" s="8"/>
      <c r="U82" s="8"/>
    </row>
    <row r="83" spans="2:21" s="33" customFormat="1" ht="12" customHeight="1">
      <c r="B83" s="31"/>
      <c r="C83" s="32"/>
      <c r="D83" s="32"/>
      <c r="E83" s="32"/>
      <c r="F83" s="54" t="s">
        <v>11</v>
      </c>
      <c r="G83" s="54"/>
      <c r="H83" s="54"/>
      <c r="I83" s="54"/>
      <c r="J83" s="31"/>
      <c r="K83" s="52" t="s">
        <v>8</v>
      </c>
      <c r="L83" s="52"/>
      <c r="M83" s="52"/>
      <c r="N83" s="52"/>
      <c r="O83" s="52"/>
      <c r="P83" s="52"/>
      <c r="Q83" s="31"/>
      <c r="R83" s="31"/>
      <c r="S83" s="31"/>
      <c r="T83" s="31"/>
      <c r="U83" s="31"/>
    </row>
    <row r="84" spans="2:21" ht="13.5">
      <c r="B84" s="8"/>
      <c r="C84" s="34">
        <v>43524</v>
      </c>
      <c r="D84" s="35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2:21" ht="13.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1" ht="6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</sheetData>
  <sheetProtection/>
  <mergeCells count="542">
    <mergeCell ref="Q53:R53"/>
    <mergeCell ref="S53:T53"/>
    <mergeCell ref="E53:F53"/>
    <mergeCell ref="G53:H53"/>
    <mergeCell ref="I53:J53"/>
    <mergeCell ref="K53:L53"/>
    <mergeCell ref="M53:N53"/>
    <mergeCell ref="O53:P53"/>
    <mergeCell ref="F13:T13"/>
    <mergeCell ref="E15:F15"/>
    <mergeCell ref="G15:H15"/>
    <mergeCell ref="I15:J15"/>
    <mergeCell ref="M15:N15"/>
    <mergeCell ref="O15:P15"/>
    <mergeCell ref="Q15:R15"/>
    <mergeCell ref="C13:E13"/>
    <mergeCell ref="S15:T15"/>
    <mergeCell ref="K15:L15"/>
    <mergeCell ref="E16:F16"/>
    <mergeCell ref="G16:H16"/>
    <mergeCell ref="S17:T17"/>
    <mergeCell ref="K18:L18"/>
    <mergeCell ref="Q16:R16"/>
    <mergeCell ref="S16:T16"/>
    <mergeCell ref="O17:P17"/>
    <mergeCell ref="Q17:R17"/>
    <mergeCell ref="M18:N18"/>
    <mergeCell ref="O18:P18"/>
    <mergeCell ref="E20:F20"/>
    <mergeCell ref="G20:H20"/>
    <mergeCell ref="E21:F21"/>
    <mergeCell ref="G21:H21"/>
    <mergeCell ref="M16:N16"/>
    <mergeCell ref="O16:P16"/>
    <mergeCell ref="K17:L17"/>
    <mergeCell ref="K19:L19"/>
    <mergeCell ref="M17:N17"/>
    <mergeCell ref="K16:L16"/>
    <mergeCell ref="E26:F26"/>
    <mergeCell ref="E24:F24"/>
    <mergeCell ref="G24:H24"/>
    <mergeCell ref="E23:F23"/>
    <mergeCell ref="G23:H23"/>
    <mergeCell ref="E22:F22"/>
    <mergeCell ref="G22:H22"/>
    <mergeCell ref="G26:H26"/>
    <mergeCell ref="E30:F30"/>
    <mergeCell ref="G30:H30"/>
    <mergeCell ref="I30:J30"/>
    <mergeCell ref="K30:L30"/>
    <mergeCell ref="I27:J27"/>
    <mergeCell ref="E25:F25"/>
    <mergeCell ref="G25:H25"/>
    <mergeCell ref="I25:J25"/>
    <mergeCell ref="E27:F27"/>
    <mergeCell ref="G27:H27"/>
    <mergeCell ref="E40:F40"/>
    <mergeCell ref="G40:H40"/>
    <mergeCell ref="I40:J40"/>
    <mergeCell ref="K40:L40"/>
    <mergeCell ref="E39:F39"/>
    <mergeCell ref="G39:H39"/>
    <mergeCell ref="I39:J39"/>
    <mergeCell ref="K39:L39"/>
    <mergeCell ref="K42:L42"/>
    <mergeCell ref="I46:J46"/>
    <mergeCell ref="K46:L46"/>
    <mergeCell ref="E44:F44"/>
    <mergeCell ref="G44:H44"/>
    <mergeCell ref="I44:J44"/>
    <mergeCell ref="K44:L44"/>
    <mergeCell ref="K45:L45"/>
    <mergeCell ref="I42:J42"/>
    <mergeCell ref="E46:F46"/>
    <mergeCell ref="K20:L20"/>
    <mergeCell ref="K23:L23"/>
    <mergeCell ref="I38:J38"/>
    <mergeCell ref="K38:L38"/>
    <mergeCell ref="I35:J35"/>
    <mergeCell ref="K35:L35"/>
    <mergeCell ref="I34:J34"/>
    <mergeCell ref="I29:J29"/>
    <mergeCell ref="K29:L29"/>
    <mergeCell ref="I26:J26"/>
    <mergeCell ref="G18:H18"/>
    <mergeCell ref="I18:J18"/>
    <mergeCell ref="G37:H37"/>
    <mergeCell ref="I31:J31"/>
    <mergeCell ref="I33:J33"/>
    <mergeCell ref="G32:H32"/>
    <mergeCell ref="I32:J32"/>
    <mergeCell ref="I23:J23"/>
    <mergeCell ref="I24:J24"/>
    <mergeCell ref="I36:J36"/>
    <mergeCell ref="E18:F18"/>
    <mergeCell ref="I20:J20"/>
    <mergeCell ref="K31:L31"/>
    <mergeCell ref="I47:J47"/>
    <mergeCell ref="C11:E11"/>
    <mergeCell ref="C12:E12"/>
    <mergeCell ref="E36:F36"/>
    <mergeCell ref="G36:H36"/>
    <mergeCell ref="E35:F35"/>
    <mergeCell ref="G35:H35"/>
    <mergeCell ref="I60:J60"/>
    <mergeCell ref="K60:L60"/>
    <mergeCell ref="I16:J16"/>
    <mergeCell ref="E41:F41"/>
    <mergeCell ref="E48:F48"/>
    <mergeCell ref="E45:F45"/>
    <mergeCell ref="G45:H45"/>
    <mergeCell ref="E47:F47"/>
    <mergeCell ref="G47:H47"/>
    <mergeCell ref="E38:F38"/>
    <mergeCell ref="E34:F34"/>
    <mergeCell ref="E32:F32"/>
    <mergeCell ref="E31:F31"/>
    <mergeCell ref="E29:F29"/>
    <mergeCell ref="E60:F60"/>
    <mergeCell ref="G60:H60"/>
    <mergeCell ref="G29:H29"/>
    <mergeCell ref="G41:H41"/>
    <mergeCell ref="G38:H38"/>
    <mergeCell ref="G34:H34"/>
    <mergeCell ref="C9:E9"/>
    <mergeCell ref="C10:E10"/>
    <mergeCell ref="G31:H31"/>
    <mergeCell ref="E33:F33"/>
    <mergeCell ref="G33:H33"/>
    <mergeCell ref="F9:T9"/>
    <mergeCell ref="F10:T10"/>
    <mergeCell ref="F11:T11"/>
    <mergeCell ref="F12:T12"/>
    <mergeCell ref="I19:J19"/>
    <mergeCell ref="G46:H46"/>
    <mergeCell ref="E17:F17"/>
    <mergeCell ref="G17:H17"/>
    <mergeCell ref="I17:J17"/>
    <mergeCell ref="E19:F19"/>
    <mergeCell ref="G19:H19"/>
    <mergeCell ref="E37:F37"/>
    <mergeCell ref="E42:F42"/>
    <mergeCell ref="G42:H42"/>
    <mergeCell ref="I45:J45"/>
    <mergeCell ref="O3:T3"/>
    <mergeCell ref="C4:T4"/>
    <mergeCell ref="F7:T7"/>
    <mergeCell ref="F8:T8"/>
    <mergeCell ref="H5:I5"/>
    <mergeCell ref="J5:N5"/>
    <mergeCell ref="C6:I6"/>
    <mergeCell ref="E5:F5"/>
    <mergeCell ref="C7:E7"/>
    <mergeCell ref="C8:E8"/>
    <mergeCell ref="M20:N20"/>
    <mergeCell ref="O20:P20"/>
    <mergeCell ref="Q18:R18"/>
    <mergeCell ref="S18:T18"/>
    <mergeCell ref="M19:N19"/>
    <mergeCell ref="O19:P19"/>
    <mergeCell ref="Q19:R19"/>
    <mergeCell ref="S19:T19"/>
    <mergeCell ref="Q20:R20"/>
    <mergeCell ref="S20:T20"/>
    <mergeCell ref="S23:T23"/>
    <mergeCell ref="K22:L22"/>
    <mergeCell ref="M22:N22"/>
    <mergeCell ref="O22:P22"/>
    <mergeCell ref="I21:J21"/>
    <mergeCell ref="K21:L21"/>
    <mergeCell ref="M21:N21"/>
    <mergeCell ref="O21:P21"/>
    <mergeCell ref="I22:J22"/>
    <mergeCell ref="S25:T25"/>
    <mergeCell ref="M25:N25"/>
    <mergeCell ref="K25:L25"/>
    <mergeCell ref="Q21:R21"/>
    <mergeCell ref="S21:T21"/>
    <mergeCell ref="Q22:R22"/>
    <mergeCell ref="S22:T22"/>
    <mergeCell ref="Q24:R24"/>
    <mergeCell ref="S24:T24"/>
    <mergeCell ref="Q23:R23"/>
    <mergeCell ref="K27:L27"/>
    <mergeCell ref="K24:L24"/>
    <mergeCell ref="M24:N24"/>
    <mergeCell ref="O24:P24"/>
    <mergeCell ref="M23:N23"/>
    <mergeCell ref="O23:P23"/>
    <mergeCell ref="O25:P25"/>
    <mergeCell ref="Q25:R25"/>
    <mergeCell ref="K26:L26"/>
    <mergeCell ref="M26:N26"/>
    <mergeCell ref="O26:P26"/>
    <mergeCell ref="Q26:R26"/>
    <mergeCell ref="E28:F28"/>
    <mergeCell ref="G28:H28"/>
    <mergeCell ref="I28:J28"/>
    <mergeCell ref="K28:L28"/>
    <mergeCell ref="M28:N28"/>
    <mergeCell ref="O28:P28"/>
    <mergeCell ref="M29:N29"/>
    <mergeCell ref="O29:P29"/>
    <mergeCell ref="Q29:R29"/>
    <mergeCell ref="S26:T26"/>
    <mergeCell ref="S27:T27"/>
    <mergeCell ref="Q28:R28"/>
    <mergeCell ref="S28:T28"/>
    <mergeCell ref="M27:N27"/>
    <mergeCell ref="O27:P27"/>
    <mergeCell ref="Q27:R27"/>
    <mergeCell ref="S32:T32"/>
    <mergeCell ref="M31:N31"/>
    <mergeCell ref="O31:P31"/>
    <mergeCell ref="Q31:R31"/>
    <mergeCell ref="S31:T31"/>
    <mergeCell ref="S29:T29"/>
    <mergeCell ref="M30:N30"/>
    <mergeCell ref="O30:P30"/>
    <mergeCell ref="Q30:R30"/>
    <mergeCell ref="S30:T30"/>
    <mergeCell ref="M32:N32"/>
    <mergeCell ref="O32:P32"/>
    <mergeCell ref="Q32:R32"/>
    <mergeCell ref="K33:L33"/>
    <mergeCell ref="M33:N33"/>
    <mergeCell ref="O33:P33"/>
    <mergeCell ref="Q33:R33"/>
    <mergeCell ref="K32:L32"/>
    <mergeCell ref="S33:T33"/>
    <mergeCell ref="S34:T34"/>
    <mergeCell ref="K34:L34"/>
    <mergeCell ref="M35:N35"/>
    <mergeCell ref="O35:P35"/>
    <mergeCell ref="Q35:R35"/>
    <mergeCell ref="S35:T35"/>
    <mergeCell ref="O36:P36"/>
    <mergeCell ref="K36:L36"/>
    <mergeCell ref="I37:J37"/>
    <mergeCell ref="K37:L37"/>
    <mergeCell ref="Q36:R36"/>
    <mergeCell ref="M34:N34"/>
    <mergeCell ref="O34:P34"/>
    <mergeCell ref="Q34:R34"/>
    <mergeCell ref="S36:T36"/>
    <mergeCell ref="M38:N38"/>
    <mergeCell ref="O38:P38"/>
    <mergeCell ref="Q38:R38"/>
    <mergeCell ref="S38:T38"/>
    <mergeCell ref="M37:N37"/>
    <mergeCell ref="O37:P37"/>
    <mergeCell ref="Q37:R37"/>
    <mergeCell ref="S37:T37"/>
    <mergeCell ref="M36:N36"/>
    <mergeCell ref="Q40:R40"/>
    <mergeCell ref="S40:T40"/>
    <mergeCell ref="M39:N39"/>
    <mergeCell ref="O39:P39"/>
    <mergeCell ref="Q39:R39"/>
    <mergeCell ref="S39:T39"/>
    <mergeCell ref="I41:J41"/>
    <mergeCell ref="K41:L41"/>
    <mergeCell ref="M41:N41"/>
    <mergeCell ref="O41:P41"/>
    <mergeCell ref="M40:N40"/>
    <mergeCell ref="O40:P40"/>
    <mergeCell ref="E43:F43"/>
    <mergeCell ref="G43:H43"/>
    <mergeCell ref="I43:J43"/>
    <mergeCell ref="K43:L43"/>
    <mergeCell ref="Q41:R41"/>
    <mergeCell ref="S41:T41"/>
    <mergeCell ref="M42:N42"/>
    <mergeCell ref="O42:P42"/>
    <mergeCell ref="Q42:R42"/>
    <mergeCell ref="S42:T42"/>
    <mergeCell ref="M44:N44"/>
    <mergeCell ref="O44:P44"/>
    <mergeCell ref="Q44:R44"/>
    <mergeCell ref="S44:T44"/>
    <mergeCell ref="M43:N43"/>
    <mergeCell ref="O43:P43"/>
    <mergeCell ref="Q43:R43"/>
    <mergeCell ref="S43:T43"/>
    <mergeCell ref="S46:T46"/>
    <mergeCell ref="M45:N45"/>
    <mergeCell ref="O45:P45"/>
    <mergeCell ref="Q45:R45"/>
    <mergeCell ref="S45:T45"/>
    <mergeCell ref="M46:N46"/>
    <mergeCell ref="O46:P46"/>
    <mergeCell ref="Q46:R46"/>
    <mergeCell ref="S49:T49"/>
    <mergeCell ref="K48:L48"/>
    <mergeCell ref="Q48:R48"/>
    <mergeCell ref="M47:N47"/>
    <mergeCell ref="O47:P47"/>
    <mergeCell ref="Q47:R47"/>
    <mergeCell ref="K47:L47"/>
    <mergeCell ref="Q49:R49"/>
    <mergeCell ref="S47:T47"/>
    <mergeCell ref="S48:T48"/>
    <mergeCell ref="E49:F49"/>
    <mergeCell ref="G49:H49"/>
    <mergeCell ref="I49:J49"/>
    <mergeCell ref="K49:L49"/>
    <mergeCell ref="E50:F50"/>
    <mergeCell ref="G50:H50"/>
    <mergeCell ref="I50:J50"/>
    <mergeCell ref="K50:L50"/>
    <mergeCell ref="G48:H48"/>
    <mergeCell ref="I48:J48"/>
    <mergeCell ref="Q50:R50"/>
    <mergeCell ref="S50:T50"/>
    <mergeCell ref="O50:P50"/>
    <mergeCell ref="M48:N48"/>
    <mergeCell ref="O48:P48"/>
    <mergeCell ref="O49:P49"/>
    <mergeCell ref="M49:N49"/>
    <mergeCell ref="M50:N50"/>
    <mergeCell ref="M51:N51"/>
    <mergeCell ref="O51:P51"/>
    <mergeCell ref="Q51:R51"/>
    <mergeCell ref="S51:T51"/>
    <mergeCell ref="E51:F51"/>
    <mergeCell ref="G51:H51"/>
    <mergeCell ref="I51:J51"/>
    <mergeCell ref="K51:L51"/>
    <mergeCell ref="M52:N52"/>
    <mergeCell ref="O52:P52"/>
    <mergeCell ref="Q52:R52"/>
    <mergeCell ref="S52:T52"/>
    <mergeCell ref="E52:F52"/>
    <mergeCell ref="G52:H52"/>
    <mergeCell ref="I52:J52"/>
    <mergeCell ref="K52:L52"/>
    <mergeCell ref="M54:N54"/>
    <mergeCell ref="O54:P54"/>
    <mergeCell ref="Q54:R54"/>
    <mergeCell ref="S54:T54"/>
    <mergeCell ref="E54:F54"/>
    <mergeCell ref="G54:H54"/>
    <mergeCell ref="I54:J54"/>
    <mergeCell ref="K54:L54"/>
    <mergeCell ref="M55:N55"/>
    <mergeCell ref="O55:P55"/>
    <mergeCell ref="Q55:R55"/>
    <mergeCell ref="S55:T55"/>
    <mergeCell ref="E55:F55"/>
    <mergeCell ref="G55:H55"/>
    <mergeCell ref="I55:J55"/>
    <mergeCell ref="K55:L55"/>
    <mergeCell ref="M56:N56"/>
    <mergeCell ref="O56:P56"/>
    <mergeCell ref="Q56:R56"/>
    <mergeCell ref="S56:T56"/>
    <mergeCell ref="E56:F56"/>
    <mergeCell ref="G56:H56"/>
    <mergeCell ref="I56:J56"/>
    <mergeCell ref="K56:L56"/>
    <mergeCell ref="M57:N57"/>
    <mergeCell ref="O57:P57"/>
    <mergeCell ref="Q57:R57"/>
    <mergeCell ref="S57:T57"/>
    <mergeCell ref="E57:F57"/>
    <mergeCell ref="G57:H57"/>
    <mergeCell ref="I57:J57"/>
    <mergeCell ref="K57:L57"/>
    <mergeCell ref="Q58:R58"/>
    <mergeCell ref="S58:T58"/>
    <mergeCell ref="E58:F58"/>
    <mergeCell ref="G58:H58"/>
    <mergeCell ref="I58:J58"/>
    <mergeCell ref="K58:L58"/>
    <mergeCell ref="E59:F59"/>
    <mergeCell ref="G59:H59"/>
    <mergeCell ref="I59:J59"/>
    <mergeCell ref="K59:L59"/>
    <mergeCell ref="M58:N58"/>
    <mergeCell ref="O58:P58"/>
    <mergeCell ref="M60:N60"/>
    <mergeCell ref="O60:P60"/>
    <mergeCell ref="Q60:R60"/>
    <mergeCell ref="S60:T60"/>
    <mergeCell ref="M59:N59"/>
    <mergeCell ref="O59:P59"/>
    <mergeCell ref="Q59:R59"/>
    <mergeCell ref="S59:T59"/>
    <mergeCell ref="M61:N61"/>
    <mergeCell ref="O61:P61"/>
    <mergeCell ref="Q61:R61"/>
    <mergeCell ref="S61:T61"/>
    <mergeCell ref="E61:F61"/>
    <mergeCell ref="G61:H61"/>
    <mergeCell ref="I61:J61"/>
    <mergeCell ref="K61:L61"/>
    <mergeCell ref="M62:N62"/>
    <mergeCell ref="O62:P62"/>
    <mergeCell ref="Q62:R62"/>
    <mergeCell ref="S62:T62"/>
    <mergeCell ref="E62:F62"/>
    <mergeCell ref="G62:H62"/>
    <mergeCell ref="I62:J62"/>
    <mergeCell ref="K62:L62"/>
    <mergeCell ref="M63:N63"/>
    <mergeCell ref="O63:P63"/>
    <mergeCell ref="Q63:R63"/>
    <mergeCell ref="S63:T63"/>
    <mergeCell ref="E63:F63"/>
    <mergeCell ref="G63:H63"/>
    <mergeCell ref="I63:J63"/>
    <mergeCell ref="K63:L63"/>
    <mergeCell ref="M64:N64"/>
    <mergeCell ref="O64:P64"/>
    <mergeCell ref="Q64:R64"/>
    <mergeCell ref="S64:T64"/>
    <mergeCell ref="E64:F64"/>
    <mergeCell ref="G64:H64"/>
    <mergeCell ref="I64:J64"/>
    <mergeCell ref="K64:L64"/>
    <mergeCell ref="M65:N65"/>
    <mergeCell ref="O65:P65"/>
    <mergeCell ref="Q65:R65"/>
    <mergeCell ref="S65:T65"/>
    <mergeCell ref="E65:F65"/>
    <mergeCell ref="G65:H65"/>
    <mergeCell ref="I65:J65"/>
    <mergeCell ref="K65:L65"/>
    <mergeCell ref="M66:N66"/>
    <mergeCell ref="O66:P66"/>
    <mergeCell ref="Q66:R66"/>
    <mergeCell ref="S66:T66"/>
    <mergeCell ref="E66:F66"/>
    <mergeCell ref="G66:H66"/>
    <mergeCell ref="I66:J66"/>
    <mergeCell ref="K66:L66"/>
    <mergeCell ref="M67:N67"/>
    <mergeCell ref="O67:P67"/>
    <mergeCell ref="Q67:R67"/>
    <mergeCell ref="S67:T67"/>
    <mergeCell ref="E67:F67"/>
    <mergeCell ref="G67:H67"/>
    <mergeCell ref="I67:J67"/>
    <mergeCell ref="K67:L67"/>
    <mergeCell ref="M68:N68"/>
    <mergeCell ref="O68:P68"/>
    <mergeCell ref="Q68:R68"/>
    <mergeCell ref="S68:T68"/>
    <mergeCell ref="E68:F68"/>
    <mergeCell ref="G68:H68"/>
    <mergeCell ref="I68:J68"/>
    <mergeCell ref="K68:L68"/>
    <mergeCell ref="M69:N69"/>
    <mergeCell ref="O69:P69"/>
    <mergeCell ref="Q69:R69"/>
    <mergeCell ref="S69:T69"/>
    <mergeCell ref="E69:F69"/>
    <mergeCell ref="G69:H69"/>
    <mergeCell ref="I69:J69"/>
    <mergeCell ref="K69:L69"/>
    <mergeCell ref="M70:N70"/>
    <mergeCell ref="O70:P70"/>
    <mergeCell ref="Q70:R70"/>
    <mergeCell ref="S70:T70"/>
    <mergeCell ref="E70:F70"/>
    <mergeCell ref="G70:H70"/>
    <mergeCell ref="I70:J70"/>
    <mergeCell ref="K70:L70"/>
    <mergeCell ref="M71:N71"/>
    <mergeCell ref="O71:P71"/>
    <mergeCell ref="Q71:R71"/>
    <mergeCell ref="S71:T71"/>
    <mergeCell ref="E71:F71"/>
    <mergeCell ref="G71:H71"/>
    <mergeCell ref="I71:J71"/>
    <mergeCell ref="K71:L71"/>
    <mergeCell ref="M72:N72"/>
    <mergeCell ref="O72:P72"/>
    <mergeCell ref="Q72:R72"/>
    <mergeCell ref="S72:T72"/>
    <mergeCell ref="E72:F72"/>
    <mergeCell ref="G72:H72"/>
    <mergeCell ref="I72:J72"/>
    <mergeCell ref="K72:L72"/>
    <mergeCell ref="M73:N73"/>
    <mergeCell ref="O73:P73"/>
    <mergeCell ref="Q73:R73"/>
    <mergeCell ref="S73:T73"/>
    <mergeCell ref="E73:F73"/>
    <mergeCell ref="G73:H73"/>
    <mergeCell ref="I73:J73"/>
    <mergeCell ref="K73:L73"/>
    <mergeCell ref="M74:N74"/>
    <mergeCell ref="O74:P74"/>
    <mergeCell ref="Q74:R74"/>
    <mergeCell ref="S74:T74"/>
    <mergeCell ref="E74:F74"/>
    <mergeCell ref="G74:H74"/>
    <mergeCell ref="I74:J74"/>
    <mergeCell ref="K74:L74"/>
    <mergeCell ref="M75:N75"/>
    <mergeCell ref="O75:P75"/>
    <mergeCell ref="Q75:R75"/>
    <mergeCell ref="S75:T75"/>
    <mergeCell ref="E75:F75"/>
    <mergeCell ref="G75:H75"/>
    <mergeCell ref="I75:J75"/>
    <mergeCell ref="K75:L75"/>
    <mergeCell ref="M76:N76"/>
    <mergeCell ref="O76:P76"/>
    <mergeCell ref="Q76:R76"/>
    <mergeCell ref="S76:T76"/>
    <mergeCell ref="E76:F76"/>
    <mergeCell ref="G76:H76"/>
    <mergeCell ref="I76:J76"/>
    <mergeCell ref="K76:L76"/>
    <mergeCell ref="M77:N77"/>
    <mergeCell ref="O77:P77"/>
    <mergeCell ref="Q77:R77"/>
    <mergeCell ref="S77:T77"/>
    <mergeCell ref="E77:F77"/>
    <mergeCell ref="G77:H77"/>
    <mergeCell ref="I77:J77"/>
    <mergeCell ref="K77:L77"/>
    <mergeCell ref="M78:N78"/>
    <mergeCell ref="O78:P78"/>
    <mergeCell ref="Q78:R78"/>
    <mergeCell ref="S78:T78"/>
    <mergeCell ref="E78:F78"/>
    <mergeCell ref="G78:H78"/>
    <mergeCell ref="I78:J78"/>
    <mergeCell ref="K78:L78"/>
    <mergeCell ref="K83:P83"/>
    <mergeCell ref="F82:I82"/>
    <mergeCell ref="F83:I83"/>
    <mergeCell ref="C80:D80"/>
    <mergeCell ref="K80:P80"/>
    <mergeCell ref="K81:P81"/>
    <mergeCell ref="F80:I80"/>
    <mergeCell ref="F81:I81"/>
    <mergeCell ref="C82:D82"/>
    <mergeCell ref="K82:P82"/>
  </mergeCells>
  <conditionalFormatting sqref="W55 W97 W53">
    <cfRule type="expression" priority="1" dxfId="4" stopIfTrue="1">
      <formula>ABS($W$55)&gt;0.9</formula>
    </cfRule>
  </conditionalFormatting>
  <conditionalFormatting sqref="V55 V97 V53">
    <cfRule type="expression" priority="2" dxfId="4" stopIfTrue="1">
      <formula>ABS($V$55)&gt;0.9</formula>
    </cfRule>
  </conditionalFormatting>
  <printOptions/>
  <pageMargins left="0.2755905511811024" right="0.2755905511811024" top="0.2755905511811024" bottom="0.2755905511811024" header="0.2362204724409449" footer="0.2362204724409449"/>
  <pageSetup blackAndWhite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18"/>
  </sheetPr>
  <dimension ref="B2:T75"/>
  <sheetViews>
    <sheetView tabSelected="1" zoomScalePageLayoutView="0" workbookViewId="0" topLeftCell="C52">
      <selection activeCell="C67" sqref="C67:G67"/>
    </sheetView>
  </sheetViews>
  <sheetFormatPr defaultColWidth="9.140625" defaultRowHeight="15"/>
  <cols>
    <col min="1" max="2" width="0.85546875" style="1" customWidth="1"/>
    <col min="3" max="4" width="9.140625" style="1" customWidth="1"/>
    <col min="5" max="5" width="15.421875" style="1" customWidth="1"/>
    <col min="6" max="6" width="7.140625" style="1" customWidth="1"/>
    <col min="7" max="7" width="4.28125" style="1" customWidth="1"/>
    <col min="8" max="8" width="2.7109375" style="1" customWidth="1"/>
    <col min="9" max="9" width="4.421875" style="1" customWidth="1"/>
    <col min="10" max="10" width="3.7109375" style="1" customWidth="1"/>
    <col min="11" max="11" width="2.140625" style="1" customWidth="1"/>
    <col min="12" max="12" width="6.28125" style="1" customWidth="1"/>
    <col min="13" max="13" width="2.140625" style="1" customWidth="1"/>
    <col min="14" max="14" width="8.28125" style="1" customWidth="1"/>
    <col min="15" max="15" width="3.7109375" style="1" customWidth="1"/>
    <col min="16" max="16" width="4.8515625" style="1" customWidth="1"/>
    <col min="17" max="17" width="4.28125" style="1" customWidth="1"/>
    <col min="18" max="18" width="2.57421875" style="1" customWidth="1"/>
    <col min="19" max="19" width="8.57421875" style="1" customWidth="1"/>
    <col min="20" max="20" width="0.85546875" style="1" customWidth="1"/>
    <col min="21" max="16384" width="9.140625" style="1" customWidth="1"/>
  </cols>
  <sheetData>
    <row r="1" ht="6" customHeight="1"/>
    <row r="2" spans="2:20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75" customHeight="1"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48"/>
      <c r="O3" s="110" t="s">
        <v>83</v>
      </c>
      <c r="P3" s="110"/>
      <c r="Q3" s="110"/>
      <c r="R3" s="110"/>
      <c r="S3" s="110"/>
      <c r="T3" s="2"/>
    </row>
    <row r="4" spans="2:20" ht="9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">
      <c r="B5" s="2"/>
      <c r="C5" s="2"/>
      <c r="D5" s="46"/>
      <c r="E5" s="46"/>
      <c r="F5" s="112" t="s">
        <v>76</v>
      </c>
      <c r="G5" s="112"/>
      <c r="H5" s="112"/>
      <c r="I5" s="112"/>
      <c r="J5" s="112"/>
      <c r="K5" s="112"/>
      <c r="L5" s="112"/>
      <c r="M5" s="46"/>
      <c r="N5" s="46"/>
      <c r="O5" s="46"/>
      <c r="P5" s="46"/>
      <c r="Q5" s="46"/>
      <c r="R5" s="46"/>
      <c r="S5" s="46"/>
      <c r="T5" s="2"/>
    </row>
    <row r="6" spans="2:20" ht="15" customHeight="1">
      <c r="B6" s="2"/>
      <c r="C6" s="112" t="s">
        <v>77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2"/>
    </row>
    <row r="7" spans="2:20" s="7" customFormat="1" ht="13.5" customHeight="1">
      <c r="B7" s="8"/>
      <c r="C7" s="40"/>
      <c r="D7" s="40"/>
      <c r="E7" s="13" t="s">
        <v>13</v>
      </c>
      <c r="F7" s="89" t="s">
        <v>134</v>
      </c>
      <c r="G7" s="89"/>
      <c r="H7" s="14" t="s">
        <v>25</v>
      </c>
      <c r="I7" s="111" t="s">
        <v>132</v>
      </c>
      <c r="J7" s="85"/>
      <c r="K7" s="85"/>
      <c r="L7" s="86">
        <v>43465</v>
      </c>
      <c r="M7" s="86"/>
      <c r="N7" s="86"/>
      <c r="O7" s="86"/>
      <c r="P7" s="86"/>
      <c r="Q7" s="86"/>
      <c r="R7" s="40"/>
      <c r="S7" s="40"/>
      <c r="T7" s="8"/>
    </row>
    <row r="8" spans="2:20" ht="12" customHeight="1">
      <c r="B8" s="2"/>
      <c r="C8" s="43"/>
      <c r="D8" s="43"/>
      <c r="E8" s="43"/>
      <c r="F8" s="43"/>
      <c r="G8" s="43"/>
      <c r="H8" s="43"/>
      <c r="I8" s="43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15" customHeight="1">
      <c r="B9" s="2"/>
      <c r="C9" s="135" t="s">
        <v>0</v>
      </c>
      <c r="D9" s="136"/>
      <c r="E9" s="137"/>
      <c r="F9" s="138" t="s">
        <v>135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2"/>
    </row>
    <row r="10" spans="2:20" s="44" customFormat="1" ht="15" customHeight="1">
      <c r="B10" s="45"/>
      <c r="C10" s="135" t="s">
        <v>1</v>
      </c>
      <c r="D10" s="136"/>
      <c r="E10" s="137"/>
      <c r="F10" s="135">
        <v>400051892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45"/>
    </row>
    <row r="11" spans="2:20" s="44" customFormat="1" ht="15" customHeight="1">
      <c r="B11" s="45"/>
      <c r="C11" s="135" t="s">
        <v>2</v>
      </c>
      <c r="D11" s="136"/>
      <c r="E11" s="137"/>
      <c r="F11" s="138" t="s">
        <v>139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45"/>
    </row>
    <row r="12" spans="2:20" s="44" customFormat="1" ht="15" customHeight="1">
      <c r="B12" s="45"/>
      <c r="C12" s="135" t="s">
        <v>3</v>
      </c>
      <c r="D12" s="136"/>
      <c r="E12" s="137"/>
      <c r="F12" s="138" t="s">
        <v>71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7"/>
      <c r="T12" s="45"/>
    </row>
    <row r="13" spans="2:20" s="44" customFormat="1" ht="15" customHeight="1">
      <c r="B13" s="45"/>
      <c r="C13" s="135" t="s">
        <v>4</v>
      </c>
      <c r="D13" s="136"/>
      <c r="E13" s="137"/>
      <c r="F13" s="138" t="s">
        <v>71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7"/>
      <c r="T13" s="45"/>
    </row>
    <row r="14" spans="2:20" s="44" customFormat="1" ht="15" customHeight="1">
      <c r="B14" s="45"/>
      <c r="C14" s="135" t="s">
        <v>5</v>
      </c>
      <c r="D14" s="136"/>
      <c r="E14" s="137"/>
      <c r="F14" s="138" t="s">
        <v>137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/>
      <c r="T14" s="45"/>
    </row>
    <row r="15" spans="2:20" s="44" customFormat="1" ht="15">
      <c r="B15" s="45"/>
      <c r="C15" s="135" t="s">
        <v>6</v>
      </c>
      <c r="D15" s="136"/>
      <c r="E15" s="137"/>
      <c r="F15" s="138" t="s">
        <v>140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45"/>
    </row>
    <row r="16" spans="2:20" s="44" customFormat="1" ht="10.5" customHeight="1">
      <c r="B16" s="45"/>
      <c r="C16" s="42"/>
      <c r="D16" s="42"/>
      <c r="E16" s="42"/>
      <c r="F16" s="42"/>
      <c r="G16" s="42"/>
      <c r="H16" s="42"/>
      <c r="I16" s="42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2:20" ht="15" customHeight="1">
      <c r="B17" s="2"/>
      <c r="C17" s="143" t="s">
        <v>14</v>
      </c>
      <c r="D17" s="144"/>
      <c r="E17" s="144"/>
      <c r="F17" s="144"/>
      <c r="G17" s="145"/>
      <c r="H17" s="149" t="s">
        <v>7</v>
      </c>
      <c r="I17" s="150"/>
      <c r="J17" s="36" t="s">
        <v>15</v>
      </c>
      <c r="K17" s="120" t="str">
        <f>F7</f>
        <v>январь</v>
      </c>
      <c r="L17" s="120"/>
      <c r="M17" s="37" t="s">
        <v>25</v>
      </c>
      <c r="N17" s="38" t="str">
        <f>I7</f>
        <v>декабрь</v>
      </c>
      <c r="O17" s="36" t="s">
        <v>15</v>
      </c>
      <c r="P17" s="120" t="str">
        <f>F7</f>
        <v>январь</v>
      </c>
      <c r="Q17" s="120"/>
      <c r="R17" s="37" t="s">
        <v>25</v>
      </c>
      <c r="S17" s="39" t="str">
        <f>I7</f>
        <v>декабрь</v>
      </c>
      <c r="T17" s="2"/>
    </row>
    <row r="18" spans="2:20" ht="15" customHeight="1">
      <c r="B18" s="2"/>
      <c r="C18" s="146"/>
      <c r="D18" s="147"/>
      <c r="E18" s="147"/>
      <c r="F18" s="147"/>
      <c r="G18" s="148"/>
      <c r="H18" s="151"/>
      <c r="I18" s="152"/>
      <c r="J18" s="153">
        <f>L7</f>
        <v>43465</v>
      </c>
      <c r="K18" s="154"/>
      <c r="L18" s="154"/>
      <c r="M18" s="154"/>
      <c r="N18" s="154"/>
      <c r="O18" s="153">
        <f>DATE(YEAR(J18),MONTH(0),DAY(0))</f>
        <v>43100</v>
      </c>
      <c r="P18" s="154"/>
      <c r="Q18" s="154"/>
      <c r="R18" s="154"/>
      <c r="S18" s="155"/>
      <c r="T18" s="2"/>
    </row>
    <row r="19" spans="2:20" ht="15">
      <c r="B19" s="2"/>
      <c r="C19" s="158">
        <v>1</v>
      </c>
      <c r="D19" s="159"/>
      <c r="E19" s="159"/>
      <c r="F19" s="159"/>
      <c r="G19" s="160"/>
      <c r="H19" s="141">
        <v>2</v>
      </c>
      <c r="I19" s="142"/>
      <c r="J19" s="158">
        <v>3</v>
      </c>
      <c r="K19" s="159"/>
      <c r="L19" s="159"/>
      <c r="M19" s="159"/>
      <c r="N19" s="160"/>
      <c r="O19" s="158">
        <v>4</v>
      </c>
      <c r="P19" s="159">
        <v>4</v>
      </c>
      <c r="Q19" s="159"/>
      <c r="R19" s="159"/>
      <c r="S19" s="160"/>
      <c r="T19" s="2"/>
    </row>
    <row r="20" spans="2:20" ht="15" customHeight="1">
      <c r="B20" s="2"/>
      <c r="C20" s="156" t="s">
        <v>78</v>
      </c>
      <c r="D20" s="157"/>
      <c r="E20" s="157"/>
      <c r="F20" s="157"/>
      <c r="G20" s="157"/>
      <c r="H20" s="18"/>
      <c r="I20" s="18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2"/>
    </row>
    <row r="21" spans="2:20" ht="15">
      <c r="B21" s="2"/>
      <c r="C21" s="161" t="s">
        <v>79</v>
      </c>
      <c r="D21" s="162"/>
      <c r="E21" s="162"/>
      <c r="F21" s="162"/>
      <c r="G21" s="163"/>
      <c r="H21" s="124" t="s">
        <v>17</v>
      </c>
      <c r="I21" s="125"/>
      <c r="J21" s="131">
        <v>92665</v>
      </c>
      <c r="K21" s="132"/>
      <c r="L21" s="132"/>
      <c r="M21" s="132"/>
      <c r="N21" s="133"/>
      <c r="O21" s="131">
        <v>76309</v>
      </c>
      <c r="P21" s="132"/>
      <c r="Q21" s="132"/>
      <c r="R21" s="132"/>
      <c r="S21" s="133"/>
      <c r="T21" s="2"/>
    </row>
    <row r="22" spans="2:20" ht="15">
      <c r="B22" s="2"/>
      <c r="C22" s="126" t="s">
        <v>55</v>
      </c>
      <c r="D22" s="127"/>
      <c r="E22" s="127"/>
      <c r="F22" s="127"/>
      <c r="G22" s="128"/>
      <c r="H22" s="124"/>
      <c r="I22" s="125"/>
      <c r="J22" s="134"/>
      <c r="K22" s="129"/>
      <c r="L22" s="129"/>
      <c r="M22" s="129"/>
      <c r="N22" s="130"/>
      <c r="O22" s="129"/>
      <c r="P22" s="129"/>
      <c r="Q22" s="129"/>
      <c r="R22" s="129"/>
      <c r="S22" s="130"/>
      <c r="T22" s="2"/>
    </row>
    <row r="23" spans="2:20" ht="30" customHeight="1">
      <c r="B23" s="2"/>
      <c r="C23" s="102" t="s">
        <v>101</v>
      </c>
      <c r="D23" s="103"/>
      <c r="E23" s="103"/>
      <c r="F23" s="103"/>
      <c r="G23" s="109"/>
      <c r="H23" s="107" t="s">
        <v>84</v>
      </c>
      <c r="I23" s="108"/>
      <c r="J23" s="106">
        <v>74856</v>
      </c>
      <c r="K23" s="104"/>
      <c r="L23" s="104"/>
      <c r="M23" s="104"/>
      <c r="N23" s="105"/>
      <c r="O23" s="104">
        <v>64657</v>
      </c>
      <c r="P23" s="104"/>
      <c r="Q23" s="104"/>
      <c r="R23" s="104"/>
      <c r="S23" s="105"/>
      <c r="T23" s="2"/>
    </row>
    <row r="24" spans="2:20" ht="15">
      <c r="B24" s="2"/>
      <c r="C24" s="102" t="s">
        <v>103</v>
      </c>
      <c r="D24" s="103"/>
      <c r="E24" s="103"/>
      <c r="F24" s="103"/>
      <c r="G24" s="109"/>
      <c r="H24" s="107" t="s">
        <v>85</v>
      </c>
      <c r="I24" s="108"/>
      <c r="J24" s="106">
        <v>0</v>
      </c>
      <c r="K24" s="104"/>
      <c r="L24" s="104"/>
      <c r="M24" s="104"/>
      <c r="N24" s="105"/>
      <c r="O24" s="106">
        <v>0</v>
      </c>
      <c r="P24" s="104"/>
      <c r="Q24" s="104"/>
      <c r="R24" s="104"/>
      <c r="S24" s="105"/>
      <c r="T24" s="2"/>
    </row>
    <row r="25" spans="2:20" ht="15">
      <c r="B25" s="2"/>
      <c r="C25" s="102" t="s">
        <v>102</v>
      </c>
      <c r="D25" s="103"/>
      <c r="E25" s="103"/>
      <c r="F25" s="103"/>
      <c r="G25" s="109"/>
      <c r="H25" s="100" t="s">
        <v>86</v>
      </c>
      <c r="I25" s="101"/>
      <c r="J25" s="106"/>
      <c r="K25" s="104"/>
      <c r="L25" s="104"/>
      <c r="M25" s="104"/>
      <c r="N25" s="105"/>
      <c r="O25" s="106"/>
      <c r="P25" s="104"/>
      <c r="Q25" s="104"/>
      <c r="R25" s="104"/>
      <c r="S25" s="105"/>
      <c r="T25" s="2"/>
    </row>
    <row r="26" spans="2:20" ht="15">
      <c r="B26" s="2"/>
      <c r="C26" s="102" t="s">
        <v>104</v>
      </c>
      <c r="D26" s="103"/>
      <c r="E26" s="103"/>
      <c r="F26" s="103"/>
      <c r="G26" s="109"/>
      <c r="H26" s="100" t="s">
        <v>87</v>
      </c>
      <c r="I26" s="101"/>
      <c r="J26" s="106">
        <v>17809</v>
      </c>
      <c r="K26" s="104"/>
      <c r="L26" s="104"/>
      <c r="M26" s="104"/>
      <c r="N26" s="105"/>
      <c r="O26" s="106">
        <v>11652</v>
      </c>
      <c r="P26" s="104"/>
      <c r="Q26" s="104"/>
      <c r="R26" s="104"/>
      <c r="S26" s="105"/>
      <c r="T26" s="2"/>
    </row>
    <row r="27" spans="2:20" ht="15">
      <c r="B27" s="2"/>
      <c r="C27" s="102" t="s">
        <v>80</v>
      </c>
      <c r="D27" s="103"/>
      <c r="E27" s="103"/>
      <c r="F27" s="103"/>
      <c r="G27" s="109"/>
      <c r="H27" s="100" t="s">
        <v>18</v>
      </c>
      <c r="I27" s="101"/>
      <c r="J27" s="106">
        <v>-88060</v>
      </c>
      <c r="K27" s="104"/>
      <c r="L27" s="104"/>
      <c r="M27" s="104"/>
      <c r="N27" s="105"/>
      <c r="O27" s="106">
        <v>-74637</v>
      </c>
      <c r="P27" s="104"/>
      <c r="Q27" s="104"/>
      <c r="R27" s="104"/>
      <c r="S27" s="105"/>
      <c r="T27" s="2"/>
    </row>
    <row r="28" spans="2:20" ht="15">
      <c r="B28" s="2"/>
      <c r="C28" s="126" t="s">
        <v>55</v>
      </c>
      <c r="D28" s="127"/>
      <c r="E28" s="127"/>
      <c r="F28" s="127"/>
      <c r="G28" s="128"/>
      <c r="H28" s="124"/>
      <c r="I28" s="125"/>
      <c r="J28" s="134"/>
      <c r="K28" s="129"/>
      <c r="L28" s="129"/>
      <c r="M28" s="129"/>
      <c r="N28" s="130"/>
      <c r="O28" s="129"/>
      <c r="P28" s="129"/>
      <c r="Q28" s="129"/>
      <c r="R28" s="129"/>
      <c r="S28" s="130"/>
      <c r="T28" s="2"/>
    </row>
    <row r="29" spans="2:20" ht="15" customHeight="1">
      <c r="B29" s="2"/>
      <c r="C29" s="102" t="s">
        <v>105</v>
      </c>
      <c r="D29" s="103"/>
      <c r="E29" s="103"/>
      <c r="F29" s="103"/>
      <c r="G29" s="109"/>
      <c r="H29" s="107" t="s">
        <v>88</v>
      </c>
      <c r="I29" s="108"/>
      <c r="J29" s="106">
        <v>52394</v>
      </c>
      <c r="K29" s="104"/>
      <c r="L29" s="104"/>
      <c r="M29" s="104"/>
      <c r="N29" s="105"/>
      <c r="O29" s="106">
        <v>49983</v>
      </c>
      <c r="P29" s="104"/>
      <c r="Q29" s="104"/>
      <c r="R29" s="104"/>
      <c r="S29" s="105"/>
      <c r="T29" s="2"/>
    </row>
    <row r="30" spans="2:20" ht="15">
      <c r="B30" s="2"/>
      <c r="C30" s="102" t="s">
        <v>106</v>
      </c>
      <c r="D30" s="103"/>
      <c r="E30" s="103"/>
      <c r="F30" s="103"/>
      <c r="G30" s="109"/>
      <c r="H30" s="100" t="s">
        <v>89</v>
      </c>
      <c r="I30" s="101"/>
      <c r="J30" s="106">
        <v>10051</v>
      </c>
      <c r="K30" s="104"/>
      <c r="L30" s="104"/>
      <c r="M30" s="104"/>
      <c r="N30" s="105"/>
      <c r="O30" s="106">
        <v>7784</v>
      </c>
      <c r="P30" s="104"/>
      <c r="Q30" s="104"/>
      <c r="R30" s="104"/>
      <c r="S30" s="105"/>
      <c r="T30" s="2"/>
    </row>
    <row r="31" spans="2:20" ht="15">
      <c r="B31" s="2"/>
      <c r="C31" s="102" t="s">
        <v>107</v>
      </c>
      <c r="D31" s="103"/>
      <c r="E31" s="103"/>
      <c r="F31" s="103"/>
      <c r="G31" s="109"/>
      <c r="H31" s="100" t="s">
        <v>90</v>
      </c>
      <c r="I31" s="101"/>
      <c r="J31" s="106">
        <v>7266</v>
      </c>
      <c r="K31" s="104"/>
      <c r="L31" s="104"/>
      <c r="M31" s="104"/>
      <c r="N31" s="105"/>
      <c r="O31" s="106">
        <v>4953</v>
      </c>
      <c r="P31" s="104"/>
      <c r="Q31" s="104"/>
      <c r="R31" s="104"/>
      <c r="S31" s="105"/>
      <c r="T31" s="2"/>
    </row>
    <row r="32" spans="2:20" ht="15">
      <c r="B32" s="2"/>
      <c r="C32" s="102" t="s">
        <v>108</v>
      </c>
      <c r="D32" s="103"/>
      <c r="E32" s="103"/>
      <c r="F32" s="103"/>
      <c r="G32" s="109"/>
      <c r="H32" s="100" t="s">
        <v>91</v>
      </c>
      <c r="I32" s="101"/>
      <c r="J32" s="106">
        <v>18349</v>
      </c>
      <c r="K32" s="104"/>
      <c r="L32" s="104"/>
      <c r="M32" s="104"/>
      <c r="N32" s="105"/>
      <c r="O32" s="106">
        <v>11917</v>
      </c>
      <c r="P32" s="104"/>
      <c r="Q32" s="104"/>
      <c r="R32" s="104"/>
      <c r="S32" s="105"/>
      <c r="T32" s="2"/>
    </row>
    <row r="33" spans="2:20" ht="30" customHeight="1">
      <c r="B33" s="2"/>
      <c r="C33" s="102" t="s">
        <v>128</v>
      </c>
      <c r="D33" s="103"/>
      <c r="E33" s="103"/>
      <c r="F33" s="103"/>
      <c r="G33" s="109"/>
      <c r="H33" s="100" t="s">
        <v>19</v>
      </c>
      <c r="I33" s="101"/>
      <c r="J33" s="121">
        <v>4605</v>
      </c>
      <c r="K33" s="122"/>
      <c r="L33" s="122"/>
      <c r="M33" s="122"/>
      <c r="N33" s="123"/>
      <c r="O33" s="121">
        <v>1672</v>
      </c>
      <c r="P33" s="122"/>
      <c r="Q33" s="122"/>
      <c r="R33" s="122"/>
      <c r="S33" s="123"/>
      <c r="T33" s="2"/>
    </row>
    <row r="34" spans="2:20" ht="15" customHeight="1">
      <c r="B34" s="2"/>
      <c r="C34" s="156" t="s">
        <v>81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8"/>
      <c r="P34" s="18"/>
      <c r="Q34" s="18"/>
      <c r="R34" s="18"/>
      <c r="S34" s="47"/>
      <c r="T34" s="2"/>
    </row>
    <row r="35" spans="2:20" ht="15">
      <c r="B35" s="2"/>
      <c r="C35" s="102" t="s">
        <v>79</v>
      </c>
      <c r="D35" s="103"/>
      <c r="E35" s="103"/>
      <c r="F35" s="103"/>
      <c r="G35" s="109"/>
      <c r="H35" s="100" t="s">
        <v>20</v>
      </c>
      <c r="I35" s="101"/>
      <c r="J35" s="106">
        <v>2803</v>
      </c>
      <c r="K35" s="104"/>
      <c r="L35" s="104"/>
      <c r="M35" s="104"/>
      <c r="N35" s="105"/>
      <c r="O35" s="106">
        <v>0</v>
      </c>
      <c r="P35" s="104"/>
      <c r="Q35" s="104"/>
      <c r="R35" s="104"/>
      <c r="S35" s="105"/>
      <c r="T35" s="2"/>
    </row>
    <row r="36" spans="2:20" ht="15">
      <c r="B36" s="2"/>
      <c r="C36" s="126" t="s">
        <v>55</v>
      </c>
      <c r="D36" s="127"/>
      <c r="E36" s="127"/>
      <c r="F36" s="127"/>
      <c r="G36" s="128"/>
      <c r="H36" s="124"/>
      <c r="I36" s="125"/>
      <c r="J36" s="134"/>
      <c r="K36" s="129"/>
      <c r="L36" s="129"/>
      <c r="M36" s="129"/>
      <c r="N36" s="130"/>
      <c r="O36" s="129"/>
      <c r="P36" s="129"/>
      <c r="Q36" s="129"/>
      <c r="R36" s="129"/>
      <c r="S36" s="130"/>
      <c r="T36" s="2"/>
    </row>
    <row r="37" spans="2:20" ht="30" customHeight="1">
      <c r="B37" s="2"/>
      <c r="C37" s="102" t="s">
        <v>109</v>
      </c>
      <c r="D37" s="103"/>
      <c r="E37" s="103"/>
      <c r="F37" s="103"/>
      <c r="G37" s="109"/>
      <c r="H37" s="107" t="s">
        <v>40</v>
      </c>
      <c r="I37" s="108"/>
      <c r="J37" s="106">
        <v>410</v>
      </c>
      <c r="K37" s="104"/>
      <c r="L37" s="104"/>
      <c r="M37" s="104"/>
      <c r="N37" s="105"/>
      <c r="O37" s="106">
        <v>0</v>
      </c>
      <c r="P37" s="104"/>
      <c r="Q37" s="104"/>
      <c r="R37" s="104"/>
      <c r="S37" s="105"/>
      <c r="T37" s="2"/>
    </row>
    <row r="38" spans="2:20" ht="15">
      <c r="B38" s="2"/>
      <c r="C38" s="102" t="s">
        <v>110</v>
      </c>
      <c r="D38" s="103"/>
      <c r="E38" s="103"/>
      <c r="F38" s="103"/>
      <c r="G38" s="109"/>
      <c r="H38" s="100" t="s">
        <v>42</v>
      </c>
      <c r="I38" s="101"/>
      <c r="J38" s="106"/>
      <c r="K38" s="104"/>
      <c r="L38" s="104"/>
      <c r="M38" s="104"/>
      <c r="N38" s="105"/>
      <c r="O38" s="106">
        <v>0</v>
      </c>
      <c r="P38" s="104"/>
      <c r="Q38" s="104"/>
      <c r="R38" s="104"/>
      <c r="S38" s="105"/>
      <c r="T38" s="2"/>
    </row>
    <row r="39" spans="2:20" ht="30" customHeight="1">
      <c r="B39" s="2"/>
      <c r="C39" s="102" t="s">
        <v>111</v>
      </c>
      <c r="D39" s="103"/>
      <c r="E39" s="103"/>
      <c r="F39" s="103"/>
      <c r="G39" s="109"/>
      <c r="H39" s="100" t="s">
        <v>44</v>
      </c>
      <c r="I39" s="101"/>
      <c r="J39" s="106">
        <v>1</v>
      </c>
      <c r="K39" s="104"/>
      <c r="L39" s="104"/>
      <c r="M39" s="104"/>
      <c r="N39" s="105"/>
      <c r="O39" s="106">
        <v>0</v>
      </c>
      <c r="P39" s="104"/>
      <c r="Q39" s="104"/>
      <c r="R39" s="104"/>
      <c r="S39" s="105"/>
      <c r="T39" s="2"/>
    </row>
    <row r="40" spans="2:20" ht="15">
      <c r="B40" s="2"/>
      <c r="C40" s="102" t="s">
        <v>112</v>
      </c>
      <c r="D40" s="103"/>
      <c r="E40" s="103"/>
      <c r="F40" s="103"/>
      <c r="G40" s="109"/>
      <c r="H40" s="100" t="s">
        <v>46</v>
      </c>
      <c r="I40" s="101"/>
      <c r="J40" s="106">
        <v>0</v>
      </c>
      <c r="K40" s="104"/>
      <c r="L40" s="104"/>
      <c r="M40" s="104"/>
      <c r="N40" s="105"/>
      <c r="O40" s="106">
        <v>0</v>
      </c>
      <c r="P40" s="104"/>
      <c r="Q40" s="104"/>
      <c r="R40" s="104"/>
      <c r="S40" s="105"/>
      <c r="T40" s="2"/>
    </row>
    <row r="41" spans="2:20" ht="15">
      <c r="B41" s="2"/>
      <c r="C41" s="102" t="s">
        <v>104</v>
      </c>
      <c r="D41" s="103"/>
      <c r="E41" s="103"/>
      <c r="F41" s="103"/>
      <c r="G41" s="109"/>
      <c r="H41" s="100" t="s">
        <v>48</v>
      </c>
      <c r="I41" s="101"/>
      <c r="J41" s="106">
        <v>2392</v>
      </c>
      <c r="K41" s="104"/>
      <c r="L41" s="104"/>
      <c r="M41" s="104"/>
      <c r="N41" s="105"/>
      <c r="O41" s="106">
        <v>0</v>
      </c>
      <c r="P41" s="104"/>
      <c r="Q41" s="104"/>
      <c r="R41" s="104"/>
      <c r="S41" s="105"/>
      <c r="T41" s="2"/>
    </row>
    <row r="42" spans="2:20" ht="15">
      <c r="B42" s="2"/>
      <c r="C42" s="102" t="s">
        <v>80</v>
      </c>
      <c r="D42" s="103"/>
      <c r="E42" s="103"/>
      <c r="F42" s="103"/>
      <c r="G42" s="109"/>
      <c r="H42" s="100" t="s">
        <v>21</v>
      </c>
      <c r="I42" s="101"/>
      <c r="J42" s="106">
        <v>-7422</v>
      </c>
      <c r="K42" s="104"/>
      <c r="L42" s="104"/>
      <c r="M42" s="104"/>
      <c r="N42" s="105"/>
      <c r="O42" s="106">
        <v>-789</v>
      </c>
      <c r="P42" s="104"/>
      <c r="Q42" s="104"/>
      <c r="R42" s="104"/>
      <c r="S42" s="105"/>
      <c r="T42" s="2"/>
    </row>
    <row r="43" spans="2:20" ht="15" customHeight="1">
      <c r="B43" s="2"/>
      <c r="C43" s="126" t="s">
        <v>55</v>
      </c>
      <c r="D43" s="127"/>
      <c r="E43" s="127"/>
      <c r="F43" s="127"/>
      <c r="G43" s="128"/>
      <c r="H43" s="124"/>
      <c r="I43" s="125"/>
      <c r="J43" s="134"/>
      <c r="K43" s="129"/>
      <c r="L43" s="129"/>
      <c r="M43" s="129"/>
      <c r="N43" s="130"/>
      <c r="O43" s="129"/>
      <c r="P43" s="129"/>
      <c r="Q43" s="129"/>
      <c r="R43" s="129"/>
      <c r="S43" s="130"/>
      <c r="T43" s="2"/>
    </row>
    <row r="44" spans="2:20" ht="45" customHeight="1">
      <c r="B44" s="2"/>
      <c r="C44" s="102" t="s">
        <v>116</v>
      </c>
      <c r="D44" s="103"/>
      <c r="E44" s="103"/>
      <c r="F44" s="103"/>
      <c r="G44" s="109"/>
      <c r="H44" s="107" t="s">
        <v>57</v>
      </c>
      <c r="I44" s="108"/>
      <c r="J44" s="106">
        <v>3519</v>
      </c>
      <c r="K44" s="104"/>
      <c r="L44" s="104"/>
      <c r="M44" s="104"/>
      <c r="N44" s="105"/>
      <c r="O44" s="106">
        <v>789</v>
      </c>
      <c r="P44" s="104"/>
      <c r="Q44" s="104"/>
      <c r="R44" s="104"/>
      <c r="S44" s="105"/>
      <c r="T44" s="2"/>
    </row>
    <row r="45" spans="2:20" ht="15">
      <c r="B45" s="2"/>
      <c r="C45" s="102" t="s">
        <v>113</v>
      </c>
      <c r="D45" s="103"/>
      <c r="E45" s="103"/>
      <c r="F45" s="103"/>
      <c r="G45" s="109"/>
      <c r="H45" s="100" t="s">
        <v>58</v>
      </c>
      <c r="I45" s="101"/>
      <c r="J45" s="106">
        <v>230</v>
      </c>
      <c r="K45" s="104"/>
      <c r="L45" s="104"/>
      <c r="M45" s="104"/>
      <c r="N45" s="105"/>
      <c r="O45" s="106">
        <v>0</v>
      </c>
      <c r="P45" s="104"/>
      <c r="Q45" s="104"/>
      <c r="R45" s="104"/>
      <c r="S45" s="105"/>
      <c r="T45" s="2"/>
    </row>
    <row r="46" spans="2:20" ht="30" customHeight="1">
      <c r="B46" s="2"/>
      <c r="C46" s="102" t="s">
        <v>114</v>
      </c>
      <c r="D46" s="103"/>
      <c r="E46" s="103"/>
      <c r="F46" s="103"/>
      <c r="G46" s="109"/>
      <c r="H46" s="100" t="s">
        <v>60</v>
      </c>
      <c r="I46" s="101"/>
      <c r="J46" s="106">
        <v>0</v>
      </c>
      <c r="K46" s="104"/>
      <c r="L46" s="104"/>
      <c r="M46" s="104"/>
      <c r="N46" s="105"/>
      <c r="O46" s="106">
        <v>0</v>
      </c>
      <c r="P46" s="104"/>
      <c r="Q46" s="104"/>
      <c r="R46" s="104"/>
      <c r="S46" s="105"/>
      <c r="T46" s="2"/>
    </row>
    <row r="47" spans="2:20" ht="15">
      <c r="B47" s="2"/>
      <c r="C47" s="102" t="s">
        <v>115</v>
      </c>
      <c r="D47" s="103"/>
      <c r="E47" s="103"/>
      <c r="F47" s="103"/>
      <c r="G47" s="109"/>
      <c r="H47" s="100" t="s">
        <v>75</v>
      </c>
      <c r="I47" s="101"/>
      <c r="J47" s="106">
        <v>3673</v>
      </c>
      <c r="K47" s="104"/>
      <c r="L47" s="104"/>
      <c r="M47" s="104"/>
      <c r="N47" s="105"/>
      <c r="O47" s="106">
        <v>0</v>
      </c>
      <c r="P47" s="104"/>
      <c r="Q47" s="104"/>
      <c r="R47" s="104"/>
      <c r="S47" s="105"/>
      <c r="T47" s="2"/>
    </row>
    <row r="48" spans="2:20" ht="30" customHeight="1">
      <c r="B48" s="2"/>
      <c r="C48" s="102" t="s">
        <v>119</v>
      </c>
      <c r="D48" s="103"/>
      <c r="E48" s="103"/>
      <c r="F48" s="103"/>
      <c r="G48" s="109"/>
      <c r="H48" s="100" t="s">
        <v>22</v>
      </c>
      <c r="I48" s="101"/>
      <c r="J48" s="121">
        <v>-4619</v>
      </c>
      <c r="K48" s="122"/>
      <c r="L48" s="122"/>
      <c r="M48" s="122"/>
      <c r="N48" s="123"/>
      <c r="O48" s="121">
        <v>-789</v>
      </c>
      <c r="P48" s="122"/>
      <c r="Q48" s="122"/>
      <c r="R48" s="122"/>
      <c r="S48" s="123"/>
      <c r="T48" s="2"/>
    </row>
    <row r="49" spans="2:20" ht="15" customHeight="1">
      <c r="B49" s="2"/>
      <c r="C49" s="156" t="s">
        <v>82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8"/>
      <c r="P49" s="18"/>
      <c r="Q49" s="18"/>
      <c r="R49" s="18"/>
      <c r="S49" s="47"/>
      <c r="T49" s="2"/>
    </row>
    <row r="50" spans="2:20" ht="15">
      <c r="B50" s="2"/>
      <c r="C50" s="102" t="s">
        <v>79</v>
      </c>
      <c r="D50" s="103"/>
      <c r="E50" s="103"/>
      <c r="F50" s="103"/>
      <c r="G50" s="109"/>
      <c r="H50" s="124" t="s">
        <v>23</v>
      </c>
      <c r="I50" s="125"/>
      <c r="J50" s="106">
        <v>168</v>
      </c>
      <c r="K50" s="104"/>
      <c r="L50" s="104"/>
      <c r="M50" s="104"/>
      <c r="N50" s="105"/>
      <c r="O50" s="106">
        <v>71</v>
      </c>
      <c r="P50" s="104"/>
      <c r="Q50" s="104"/>
      <c r="R50" s="104"/>
      <c r="S50" s="105"/>
      <c r="T50" s="2"/>
    </row>
    <row r="51" spans="2:20" ht="15" customHeight="1">
      <c r="B51" s="2"/>
      <c r="C51" s="126" t="s">
        <v>55</v>
      </c>
      <c r="D51" s="127"/>
      <c r="E51" s="127"/>
      <c r="F51" s="127"/>
      <c r="G51" s="127"/>
      <c r="H51" s="124"/>
      <c r="I51" s="125"/>
      <c r="J51" s="129"/>
      <c r="K51" s="129"/>
      <c r="L51" s="129"/>
      <c r="M51" s="129"/>
      <c r="N51" s="130"/>
      <c r="O51" s="129"/>
      <c r="P51" s="129"/>
      <c r="Q51" s="129"/>
      <c r="R51" s="129"/>
      <c r="S51" s="130"/>
      <c r="T51" s="2"/>
    </row>
    <row r="52" spans="2:20" ht="15">
      <c r="B52" s="2"/>
      <c r="C52" s="102" t="s">
        <v>117</v>
      </c>
      <c r="D52" s="103"/>
      <c r="E52" s="103"/>
      <c r="F52" s="103"/>
      <c r="G52" s="103"/>
      <c r="H52" s="107" t="s">
        <v>92</v>
      </c>
      <c r="I52" s="108"/>
      <c r="J52" s="104"/>
      <c r="K52" s="104"/>
      <c r="L52" s="104"/>
      <c r="M52" s="104"/>
      <c r="N52" s="105"/>
      <c r="O52" s="106">
        <v>0</v>
      </c>
      <c r="P52" s="104"/>
      <c r="Q52" s="104"/>
      <c r="R52" s="104"/>
      <c r="S52" s="105"/>
      <c r="T52" s="2"/>
    </row>
    <row r="53" spans="2:20" ht="15">
      <c r="B53" s="2"/>
      <c r="C53" s="102" t="s">
        <v>118</v>
      </c>
      <c r="D53" s="103"/>
      <c r="E53" s="103"/>
      <c r="F53" s="103"/>
      <c r="G53" s="109"/>
      <c r="H53" s="107" t="s">
        <v>93</v>
      </c>
      <c r="I53" s="108"/>
      <c r="J53" s="106"/>
      <c r="K53" s="104"/>
      <c r="L53" s="104"/>
      <c r="M53" s="104"/>
      <c r="N53" s="105"/>
      <c r="O53" s="106"/>
      <c r="P53" s="104"/>
      <c r="Q53" s="104"/>
      <c r="R53" s="104"/>
      <c r="S53" s="105"/>
      <c r="T53" s="2"/>
    </row>
    <row r="54" spans="2:20" ht="30" customHeight="1">
      <c r="B54" s="2"/>
      <c r="C54" s="102" t="s">
        <v>70</v>
      </c>
      <c r="D54" s="103"/>
      <c r="E54" s="103"/>
      <c r="F54" s="103"/>
      <c r="G54" s="109"/>
      <c r="H54" s="100" t="s">
        <v>94</v>
      </c>
      <c r="I54" s="101"/>
      <c r="J54" s="106"/>
      <c r="K54" s="104"/>
      <c r="L54" s="104"/>
      <c r="M54" s="104"/>
      <c r="N54" s="105"/>
      <c r="O54" s="106">
        <v>0</v>
      </c>
      <c r="P54" s="104"/>
      <c r="Q54" s="104"/>
      <c r="R54" s="104"/>
      <c r="S54" s="105"/>
      <c r="T54" s="2"/>
    </row>
    <row r="55" spans="2:20" ht="15">
      <c r="B55" s="2"/>
      <c r="C55" s="102" t="s">
        <v>104</v>
      </c>
      <c r="D55" s="103"/>
      <c r="E55" s="103"/>
      <c r="F55" s="103"/>
      <c r="G55" s="109"/>
      <c r="H55" s="100" t="s">
        <v>95</v>
      </c>
      <c r="I55" s="101"/>
      <c r="J55" s="106">
        <v>168</v>
      </c>
      <c r="K55" s="104"/>
      <c r="L55" s="104"/>
      <c r="M55" s="104"/>
      <c r="N55" s="105"/>
      <c r="O55" s="106">
        <v>71</v>
      </c>
      <c r="P55" s="104"/>
      <c r="Q55" s="104"/>
      <c r="R55" s="104"/>
      <c r="S55" s="105"/>
      <c r="T55" s="2"/>
    </row>
    <row r="56" spans="2:20" ht="15">
      <c r="B56" s="2"/>
      <c r="C56" s="102" t="s">
        <v>80</v>
      </c>
      <c r="D56" s="103"/>
      <c r="E56" s="103"/>
      <c r="F56" s="103"/>
      <c r="G56" s="109"/>
      <c r="H56" s="124" t="s">
        <v>24</v>
      </c>
      <c r="I56" s="125"/>
      <c r="J56" s="106">
        <v>-312</v>
      </c>
      <c r="K56" s="104"/>
      <c r="L56" s="104"/>
      <c r="M56" s="104"/>
      <c r="N56" s="105"/>
      <c r="O56" s="106">
        <v>-714</v>
      </c>
      <c r="P56" s="104"/>
      <c r="Q56" s="104"/>
      <c r="R56" s="104"/>
      <c r="S56" s="105"/>
      <c r="T56" s="2"/>
    </row>
    <row r="57" spans="2:20" ht="15" customHeight="1">
      <c r="B57" s="2"/>
      <c r="C57" s="126" t="s">
        <v>55</v>
      </c>
      <c r="D57" s="127"/>
      <c r="E57" s="127"/>
      <c r="F57" s="127"/>
      <c r="G57" s="127"/>
      <c r="H57" s="124"/>
      <c r="I57" s="125"/>
      <c r="J57" s="129"/>
      <c r="K57" s="129"/>
      <c r="L57" s="129"/>
      <c r="M57" s="129"/>
      <c r="N57" s="130"/>
      <c r="O57" s="129"/>
      <c r="P57" s="129"/>
      <c r="Q57" s="129"/>
      <c r="R57" s="129"/>
      <c r="S57" s="130"/>
      <c r="T57" s="2"/>
    </row>
    <row r="58" spans="2:20" ht="15">
      <c r="B58" s="2"/>
      <c r="C58" s="102" t="s">
        <v>120</v>
      </c>
      <c r="D58" s="103"/>
      <c r="E58" s="103"/>
      <c r="F58" s="103"/>
      <c r="G58" s="103"/>
      <c r="H58" s="107" t="s">
        <v>96</v>
      </c>
      <c r="I58" s="108"/>
      <c r="J58" s="104">
        <v>0</v>
      </c>
      <c r="K58" s="104"/>
      <c r="L58" s="104"/>
      <c r="M58" s="104"/>
      <c r="N58" s="105"/>
      <c r="O58" s="106">
        <v>642</v>
      </c>
      <c r="P58" s="104"/>
      <c r="Q58" s="104"/>
      <c r="R58" s="104"/>
      <c r="S58" s="105"/>
      <c r="T58" s="2"/>
    </row>
    <row r="59" spans="2:20" ht="30" customHeight="1">
      <c r="B59" s="2"/>
      <c r="C59" s="102" t="s">
        <v>121</v>
      </c>
      <c r="D59" s="103"/>
      <c r="E59" s="103"/>
      <c r="F59" s="103"/>
      <c r="G59" s="109"/>
      <c r="H59" s="107" t="s">
        <v>97</v>
      </c>
      <c r="I59" s="108"/>
      <c r="J59" s="106">
        <v>158</v>
      </c>
      <c r="K59" s="104"/>
      <c r="L59" s="104"/>
      <c r="M59" s="104"/>
      <c r="N59" s="105"/>
      <c r="O59" s="106">
        <v>0</v>
      </c>
      <c r="P59" s="104"/>
      <c r="Q59" s="104"/>
      <c r="R59" s="104"/>
      <c r="S59" s="105"/>
      <c r="T59" s="2"/>
    </row>
    <row r="60" spans="2:20" ht="15">
      <c r="B60" s="2"/>
      <c r="C60" s="102" t="s">
        <v>123</v>
      </c>
      <c r="D60" s="103"/>
      <c r="E60" s="103"/>
      <c r="F60" s="103"/>
      <c r="G60" s="109"/>
      <c r="H60" s="100" t="s">
        <v>98</v>
      </c>
      <c r="I60" s="101"/>
      <c r="J60" s="106">
        <v>0</v>
      </c>
      <c r="K60" s="104"/>
      <c r="L60" s="104"/>
      <c r="M60" s="104"/>
      <c r="N60" s="105"/>
      <c r="O60" s="106">
        <v>22</v>
      </c>
      <c r="P60" s="104"/>
      <c r="Q60" s="104"/>
      <c r="R60" s="104"/>
      <c r="S60" s="105"/>
      <c r="T60" s="2"/>
    </row>
    <row r="61" spans="2:20" ht="15">
      <c r="B61" s="2"/>
      <c r="C61" s="102" t="s">
        <v>122</v>
      </c>
      <c r="D61" s="103"/>
      <c r="E61" s="103"/>
      <c r="F61" s="103"/>
      <c r="G61" s="109"/>
      <c r="H61" s="100" t="s">
        <v>99</v>
      </c>
      <c r="I61" s="101"/>
      <c r="J61" s="106">
        <v>0</v>
      </c>
      <c r="K61" s="104"/>
      <c r="L61" s="104"/>
      <c r="M61" s="104"/>
      <c r="N61" s="105"/>
      <c r="O61" s="106">
        <v>0</v>
      </c>
      <c r="P61" s="104"/>
      <c r="Q61" s="104"/>
      <c r="R61" s="104"/>
      <c r="S61" s="105"/>
      <c r="T61" s="2"/>
    </row>
    <row r="62" spans="2:20" ht="15">
      <c r="B62" s="2"/>
      <c r="C62" s="102" t="s">
        <v>115</v>
      </c>
      <c r="D62" s="103"/>
      <c r="E62" s="103"/>
      <c r="F62" s="103"/>
      <c r="G62" s="109"/>
      <c r="H62" s="100" t="s">
        <v>100</v>
      </c>
      <c r="I62" s="101"/>
      <c r="J62" s="106">
        <v>154</v>
      </c>
      <c r="K62" s="104"/>
      <c r="L62" s="104"/>
      <c r="M62" s="104"/>
      <c r="N62" s="105"/>
      <c r="O62" s="106">
        <v>50</v>
      </c>
      <c r="P62" s="104"/>
      <c r="Q62" s="104"/>
      <c r="R62" s="104"/>
      <c r="S62" s="105"/>
      <c r="T62" s="2"/>
    </row>
    <row r="63" spans="2:20" ht="30" customHeight="1">
      <c r="B63" s="2"/>
      <c r="C63" s="102" t="s">
        <v>124</v>
      </c>
      <c r="D63" s="103"/>
      <c r="E63" s="103"/>
      <c r="F63" s="103"/>
      <c r="G63" s="109"/>
      <c r="H63" s="100">
        <v>100</v>
      </c>
      <c r="I63" s="101"/>
      <c r="J63" s="121">
        <v>-144</v>
      </c>
      <c r="K63" s="122"/>
      <c r="L63" s="122"/>
      <c r="M63" s="122"/>
      <c r="N63" s="123"/>
      <c r="O63" s="121">
        <v>-643</v>
      </c>
      <c r="P63" s="122"/>
      <c r="Q63" s="122"/>
      <c r="R63" s="122"/>
      <c r="S63" s="123"/>
      <c r="T63" s="2"/>
    </row>
    <row r="64" spans="2:20" ht="30" customHeight="1">
      <c r="B64" s="2"/>
      <c r="C64" s="116" t="s">
        <v>125</v>
      </c>
      <c r="D64" s="117"/>
      <c r="E64" s="117"/>
      <c r="F64" s="117"/>
      <c r="G64" s="118"/>
      <c r="H64" s="100">
        <v>110</v>
      </c>
      <c r="I64" s="101"/>
      <c r="J64" s="121">
        <v>-158</v>
      </c>
      <c r="K64" s="122"/>
      <c r="L64" s="122"/>
      <c r="M64" s="122"/>
      <c r="N64" s="123"/>
      <c r="O64" s="121">
        <v>240</v>
      </c>
      <c r="P64" s="122"/>
      <c r="Q64" s="122"/>
      <c r="R64" s="122"/>
      <c r="S64" s="123"/>
      <c r="T64" s="2"/>
    </row>
    <row r="65" spans="2:20" ht="30" customHeight="1">
      <c r="B65" s="2"/>
      <c r="C65" s="165" t="s">
        <v>141</v>
      </c>
      <c r="D65" s="117"/>
      <c r="E65" s="117"/>
      <c r="F65" s="117"/>
      <c r="G65" s="118"/>
      <c r="H65" s="100">
        <v>120</v>
      </c>
      <c r="I65" s="101"/>
      <c r="J65" s="106">
        <v>404</v>
      </c>
      <c r="K65" s="104"/>
      <c r="L65" s="104"/>
      <c r="M65" s="104"/>
      <c r="N65" s="105"/>
      <c r="O65" s="106">
        <v>164</v>
      </c>
      <c r="P65" s="104"/>
      <c r="Q65" s="104"/>
      <c r="R65" s="104"/>
      <c r="S65" s="105"/>
      <c r="T65" s="2"/>
    </row>
    <row r="66" spans="2:20" ht="30" customHeight="1">
      <c r="B66" s="2"/>
      <c r="C66" s="116" t="s">
        <v>126</v>
      </c>
      <c r="D66" s="117"/>
      <c r="E66" s="117"/>
      <c r="F66" s="117"/>
      <c r="G66" s="118"/>
      <c r="H66" s="100">
        <v>130</v>
      </c>
      <c r="I66" s="101"/>
      <c r="J66" s="106">
        <v>246</v>
      </c>
      <c r="K66" s="104"/>
      <c r="L66" s="104"/>
      <c r="M66" s="104"/>
      <c r="N66" s="105"/>
      <c r="O66" s="106">
        <v>404</v>
      </c>
      <c r="P66" s="104"/>
      <c r="Q66" s="104"/>
      <c r="R66" s="104"/>
      <c r="S66" s="105"/>
      <c r="T66" s="2"/>
    </row>
    <row r="67" spans="2:20" ht="30" customHeight="1">
      <c r="B67" s="2"/>
      <c r="C67" s="116" t="s">
        <v>127</v>
      </c>
      <c r="D67" s="117"/>
      <c r="E67" s="117"/>
      <c r="F67" s="117"/>
      <c r="G67" s="118"/>
      <c r="H67" s="100">
        <v>140</v>
      </c>
      <c r="I67" s="101"/>
      <c r="J67" s="106"/>
      <c r="K67" s="104"/>
      <c r="L67" s="104"/>
      <c r="M67" s="104"/>
      <c r="N67" s="105"/>
      <c r="O67" s="106"/>
      <c r="P67" s="104"/>
      <c r="Q67" s="104"/>
      <c r="R67" s="104"/>
      <c r="S67" s="105"/>
      <c r="T67" s="2"/>
    </row>
    <row r="68" spans="2:20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">
      <c r="B69" s="2"/>
      <c r="C69" s="114" t="s">
        <v>9</v>
      </c>
      <c r="D69" s="114"/>
      <c r="E69" s="3"/>
      <c r="F69" s="115"/>
      <c r="G69" s="115"/>
      <c r="H69" s="115"/>
      <c r="I69" s="41"/>
      <c r="J69" s="3"/>
      <c r="K69" s="119" t="s">
        <v>133</v>
      </c>
      <c r="L69" s="115"/>
      <c r="M69" s="115"/>
      <c r="N69" s="115"/>
      <c r="O69" s="115"/>
      <c r="P69" s="115"/>
      <c r="Q69" s="2"/>
      <c r="R69" s="2"/>
      <c r="S69" s="2"/>
      <c r="T69" s="2"/>
    </row>
    <row r="70" spans="2:20" ht="15">
      <c r="B70" s="2"/>
      <c r="C70" s="4" t="s">
        <v>12</v>
      </c>
      <c r="D70" s="4"/>
      <c r="E70" s="4"/>
      <c r="F70" s="113" t="s">
        <v>11</v>
      </c>
      <c r="G70" s="113"/>
      <c r="H70" s="113"/>
      <c r="I70" s="4"/>
      <c r="J70" s="5"/>
      <c r="K70" s="113" t="s">
        <v>8</v>
      </c>
      <c r="L70" s="113"/>
      <c r="M70" s="113"/>
      <c r="N70" s="113"/>
      <c r="O70" s="113"/>
      <c r="P70" s="113"/>
      <c r="Q70" s="2"/>
      <c r="R70" s="2"/>
      <c r="S70" s="2"/>
      <c r="T70" s="2"/>
    </row>
    <row r="71" spans="2:20" ht="15">
      <c r="B71" s="2"/>
      <c r="C71" s="114" t="s">
        <v>10</v>
      </c>
      <c r="D71" s="114"/>
      <c r="E71" s="3"/>
      <c r="F71" s="115"/>
      <c r="G71" s="115"/>
      <c r="H71" s="115"/>
      <c r="I71" s="41"/>
      <c r="J71" s="3"/>
      <c r="K71" s="115" t="s">
        <v>131</v>
      </c>
      <c r="L71" s="115"/>
      <c r="M71" s="115"/>
      <c r="N71" s="115"/>
      <c r="O71" s="115"/>
      <c r="P71" s="115"/>
      <c r="Q71" s="2"/>
      <c r="R71" s="2"/>
      <c r="S71" s="2"/>
      <c r="T71" s="2"/>
    </row>
    <row r="72" spans="2:20" ht="15">
      <c r="B72" s="2"/>
      <c r="C72" s="6"/>
      <c r="D72" s="6"/>
      <c r="E72" s="6"/>
      <c r="F72" s="113" t="s">
        <v>11</v>
      </c>
      <c r="G72" s="113"/>
      <c r="H72" s="113"/>
      <c r="I72" s="4"/>
      <c r="J72" s="5"/>
      <c r="K72" s="113" t="s">
        <v>8</v>
      </c>
      <c r="L72" s="113"/>
      <c r="M72" s="113"/>
      <c r="N72" s="113"/>
      <c r="O72" s="113"/>
      <c r="P72" s="113"/>
      <c r="Q72" s="2"/>
      <c r="R72" s="2"/>
      <c r="S72" s="2"/>
      <c r="T72" s="2"/>
    </row>
    <row r="73" spans="2:20" ht="15">
      <c r="B73" s="2"/>
      <c r="C73" s="164">
        <v>43524</v>
      </c>
      <c r="D73" s="164"/>
      <c r="E73" s="2"/>
      <c r="F73" s="2"/>
      <c r="G73" s="2"/>
      <c r="H73" s="2"/>
      <c r="I73" s="2"/>
      <c r="J73" s="2"/>
      <c r="K73" s="2"/>
      <c r="L73" s="2"/>
      <c r="M73" s="2"/>
      <c r="N73" s="16"/>
      <c r="O73" s="2"/>
      <c r="P73" s="2"/>
      <c r="Q73" s="2"/>
      <c r="R73" s="2"/>
      <c r="S73" s="2"/>
      <c r="T73" s="2"/>
    </row>
    <row r="74" spans="2:20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6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</sheetData>
  <sheetProtection/>
  <mergeCells count="226">
    <mergeCell ref="F5:L5"/>
    <mergeCell ref="C34:N34"/>
    <mergeCell ref="C49:N49"/>
    <mergeCell ref="F72:H72"/>
    <mergeCell ref="K72:P72"/>
    <mergeCell ref="C65:G65"/>
    <mergeCell ref="C60:G60"/>
    <mergeCell ref="J60:N60"/>
    <mergeCell ref="O60:S60"/>
    <mergeCell ref="C61:G61"/>
    <mergeCell ref="C73:D73"/>
    <mergeCell ref="F9:S9"/>
    <mergeCell ref="J19:N19"/>
    <mergeCell ref="C67:G67"/>
    <mergeCell ref="J67:N67"/>
    <mergeCell ref="O67:S67"/>
    <mergeCell ref="F70:H70"/>
    <mergeCell ref="C64:G64"/>
    <mergeCell ref="J64:N64"/>
    <mergeCell ref="O64:S64"/>
    <mergeCell ref="H56:I56"/>
    <mergeCell ref="H57:I57"/>
    <mergeCell ref="C55:G55"/>
    <mergeCell ref="C56:G56"/>
    <mergeCell ref="H55:I55"/>
    <mergeCell ref="C57:G57"/>
    <mergeCell ref="C9:E9"/>
    <mergeCell ref="C10:E10"/>
    <mergeCell ref="C11:E11"/>
    <mergeCell ref="C12:E12"/>
    <mergeCell ref="C40:G40"/>
    <mergeCell ref="J40:N40"/>
    <mergeCell ref="C33:G33"/>
    <mergeCell ref="C35:G35"/>
    <mergeCell ref="H35:I35"/>
    <mergeCell ref="C30:G30"/>
    <mergeCell ref="O40:S40"/>
    <mergeCell ref="H40:I40"/>
    <mergeCell ref="C43:G43"/>
    <mergeCell ref="J43:N43"/>
    <mergeCell ref="H43:I43"/>
    <mergeCell ref="O43:S43"/>
    <mergeCell ref="C41:G41"/>
    <mergeCell ref="J41:N41"/>
    <mergeCell ref="C42:G42"/>
    <mergeCell ref="J42:N42"/>
    <mergeCell ref="C31:G31"/>
    <mergeCell ref="H30:I30"/>
    <mergeCell ref="H31:I31"/>
    <mergeCell ref="C32:G32"/>
    <mergeCell ref="H33:I33"/>
    <mergeCell ref="H32:I32"/>
    <mergeCell ref="H28:I28"/>
    <mergeCell ref="H29:I29"/>
    <mergeCell ref="O30:S30"/>
    <mergeCell ref="J29:N29"/>
    <mergeCell ref="O29:S29"/>
    <mergeCell ref="J28:N28"/>
    <mergeCell ref="C21:G21"/>
    <mergeCell ref="J21:N21"/>
    <mergeCell ref="H21:I21"/>
    <mergeCell ref="C26:G26"/>
    <mergeCell ref="H26:I26"/>
    <mergeCell ref="C27:G27"/>
    <mergeCell ref="J27:N27"/>
    <mergeCell ref="H27:I27"/>
    <mergeCell ref="J26:N26"/>
    <mergeCell ref="C23:G23"/>
    <mergeCell ref="O18:S18"/>
    <mergeCell ref="F12:S12"/>
    <mergeCell ref="F13:S13"/>
    <mergeCell ref="F14:S14"/>
    <mergeCell ref="F15:S15"/>
    <mergeCell ref="C20:G20"/>
    <mergeCell ref="J18:N18"/>
    <mergeCell ref="C19:G19"/>
    <mergeCell ref="O19:S19"/>
    <mergeCell ref="J57:N57"/>
    <mergeCell ref="O57:S57"/>
    <mergeCell ref="J51:N51"/>
    <mergeCell ref="J55:N55"/>
    <mergeCell ref="O55:S55"/>
    <mergeCell ref="O51:S51"/>
    <mergeCell ref="J53:N53"/>
    <mergeCell ref="O53:S53"/>
    <mergeCell ref="O54:S54"/>
    <mergeCell ref="O52:S52"/>
    <mergeCell ref="C24:G24"/>
    <mergeCell ref="J24:N24"/>
    <mergeCell ref="H24:I24"/>
    <mergeCell ref="J36:N36"/>
    <mergeCell ref="J33:N33"/>
    <mergeCell ref="O56:S56"/>
    <mergeCell ref="J30:N30"/>
    <mergeCell ref="O28:S28"/>
    <mergeCell ref="C29:G29"/>
    <mergeCell ref="C28:G28"/>
    <mergeCell ref="F10:S10"/>
    <mergeCell ref="F11:S11"/>
    <mergeCell ref="J20:N20"/>
    <mergeCell ref="O20:S20"/>
    <mergeCell ref="H19:I19"/>
    <mergeCell ref="C17:G18"/>
    <mergeCell ref="C15:E15"/>
    <mergeCell ref="H17:I18"/>
    <mergeCell ref="C13:E13"/>
    <mergeCell ref="C14:E14"/>
    <mergeCell ref="O35:S35"/>
    <mergeCell ref="J39:N39"/>
    <mergeCell ref="O39:S39"/>
    <mergeCell ref="O50:S50"/>
    <mergeCell ref="O46:S46"/>
    <mergeCell ref="O37:S37"/>
    <mergeCell ref="J35:N35"/>
    <mergeCell ref="J37:N37"/>
    <mergeCell ref="O36:S36"/>
    <mergeCell ref="O38:S38"/>
    <mergeCell ref="J23:N23"/>
    <mergeCell ref="O33:S33"/>
    <mergeCell ref="J31:N31"/>
    <mergeCell ref="J32:N32"/>
    <mergeCell ref="O32:S32"/>
    <mergeCell ref="O31:S31"/>
    <mergeCell ref="O23:S23"/>
    <mergeCell ref="J25:N25"/>
    <mergeCell ref="O22:S22"/>
    <mergeCell ref="O24:S24"/>
    <mergeCell ref="O21:S21"/>
    <mergeCell ref="J22:N22"/>
    <mergeCell ref="C37:G37"/>
    <mergeCell ref="C36:G36"/>
    <mergeCell ref="H37:I37"/>
    <mergeCell ref="O25:S25"/>
    <mergeCell ref="O27:S27"/>
    <mergeCell ref="O26:S26"/>
    <mergeCell ref="C39:G39"/>
    <mergeCell ref="C38:G38"/>
    <mergeCell ref="H22:I22"/>
    <mergeCell ref="H23:I23"/>
    <mergeCell ref="H38:I38"/>
    <mergeCell ref="H39:I39"/>
    <mergeCell ref="H36:I36"/>
    <mergeCell ref="C22:G22"/>
    <mergeCell ref="C25:G25"/>
    <mergeCell ref="H25:I25"/>
    <mergeCell ref="O47:S47"/>
    <mergeCell ref="J45:N45"/>
    <mergeCell ref="O45:S45"/>
    <mergeCell ref="O42:S42"/>
    <mergeCell ref="O41:S41"/>
    <mergeCell ref="J44:N44"/>
    <mergeCell ref="J38:N38"/>
    <mergeCell ref="O48:S48"/>
    <mergeCell ref="O44:S44"/>
    <mergeCell ref="C48:G48"/>
    <mergeCell ref="H44:I44"/>
    <mergeCell ref="H45:I45"/>
    <mergeCell ref="H46:I46"/>
    <mergeCell ref="C47:G47"/>
    <mergeCell ref="C44:G44"/>
    <mergeCell ref="C45:G45"/>
    <mergeCell ref="C46:G46"/>
    <mergeCell ref="J46:N46"/>
    <mergeCell ref="C50:G50"/>
    <mergeCell ref="H50:I50"/>
    <mergeCell ref="H47:I47"/>
    <mergeCell ref="H51:I51"/>
    <mergeCell ref="J47:N47"/>
    <mergeCell ref="C51:G51"/>
    <mergeCell ref="J50:N50"/>
    <mergeCell ref="J48:N48"/>
    <mergeCell ref="H48:I48"/>
    <mergeCell ref="C54:G54"/>
    <mergeCell ref="J54:N54"/>
    <mergeCell ref="H53:I53"/>
    <mergeCell ref="H54:I54"/>
    <mergeCell ref="C52:G52"/>
    <mergeCell ref="J52:N52"/>
    <mergeCell ref="H52:I52"/>
    <mergeCell ref="O62:S62"/>
    <mergeCell ref="C63:G63"/>
    <mergeCell ref="J63:N63"/>
    <mergeCell ref="O63:S63"/>
    <mergeCell ref="H62:I62"/>
    <mergeCell ref="H63:I63"/>
    <mergeCell ref="J62:N62"/>
    <mergeCell ref="J56:N56"/>
    <mergeCell ref="F69:H69"/>
    <mergeCell ref="K69:P69"/>
    <mergeCell ref="K17:L17"/>
    <mergeCell ref="P17:Q17"/>
    <mergeCell ref="J65:N65"/>
    <mergeCell ref="O65:S65"/>
    <mergeCell ref="H66:I66"/>
    <mergeCell ref="O61:S61"/>
    <mergeCell ref="C62:G62"/>
    <mergeCell ref="O66:S66"/>
    <mergeCell ref="H65:I65"/>
    <mergeCell ref="K70:P70"/>
    <mergeCell ref="C71:D71"/>
    <mergeCell ref="F71:H71"/>
    <mergeCell ref="K71:P71"/>
    <mergeCell ref="C66:G66"/>
    <mergeCell ref="J66:N66"/>
    <mergeCell ref="H67:I67"/>
    <mergeCell ref="C69:D69"/>
    <mergeCell ref="O3:S3"/>
    <mergeCell ref="I7:K7"/>
    <mergeCell ref="L7:Q7"/>
    <mergeCell ref="H60:I60"/>
    <mergeCell ref="C6:S6"/>
    <mergeCell ref="F7:G7"/>
    <mergeCell ref="O58:S58"/>
    <mergeCell ref="C59:G59"/>
    <mergeCell ref="J59:N59"/>
    <mergeCell ref="O59:S59"/>
    <mergeCell ref="H64:I64"/>
    <mergeCell ref="C58:G58"/>
    <mergeCell ref="J58:N58"/>
    <mergeCell ref="H41:I41"/>
    <mergeCell ref="H42:I42"/>
    <mergeCell ref="H61:I61"/>
    <mergeCell ref="J61:N61"/>
    <mergeCell ref="H58:I58"/>
    <mergeCell ref="H59:I59"/>
    <mergeCell ref="C53:G53"/>
  </mergeCells>
  <conditionalFormatting sqref="U93">
    <cfRule type="expression" priority="1" dxfId="4" stopIfTrue="1">
      <formula>ABS($U$51)&gt;0.9</formula>
    </cfRule>
  </conditionalFormatting>
  <conditionalFormatting sqref="T93">
    <cfRule type="expression" priority="2" dxfId="4" stopIfTrue="1">
      <formula>ABS($T$51)&gt;0.9</formula>
    </cfRule>
  </conditionalFormatting>
  <printOptions/>
  <pageMargins left="0.31496062992125984" right="0.31496062992125984" top="0.31496062992125984" bottom="0.31496062992125984" header="0.2755905511811024" footer="0.2755905511811024"/>
  <pageSetup blackAndWhite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Рога&amp;Копыта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Пользователь Windows</cp:lastModifiedBy>
  <cp:lastPrinted>2012-03-26T08:26:53Z</cp:lastPrinted>
  <dcterms:created xsi:type="dcterms:W3CDTF">2012-02-26T11:03:38Z</dcterms:created>
  <dcterms:modified xsi:type="dcterms:W3CDTF">2019-05-30T12:03:22Z</dcterms:modified>
  <cp:category/>
  <cp:version/>
  <cp:contentType/>
  <cp:contentStatus/>
</cp:coreProperties>
</file>